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mc:AlternateContent xmlns:mc="http://schemas.openxmlformats.org/markup-compatibility/2006">
    <mc:Choice Requires="x15">
      <x15ac:absPath xmlns:x15ac="http://schemas.microsoft.com/office/spreadsheetml/2010/11/ac" url="\\192.168.70.20\Adolfo Casallas\Documents\Adolfo\USPEC\MIPG-Furag\Plan de Implementación 2026\Seguimientos\2do trimestre\"/>
    </mc:Choice>
  </mc:AlternateContent>
  <bookViews>
    <workbookView xWindow="0" yWindow="0" windowWidth="28800" windowHeight="12435"/>
  </bookViews>
  <sheets>
    <sheet name="Políticas" sheetId="1" r:id="rId1"/>
  </sheets>
  <definedNames>
    <definedName name="_xlnm._FilterDatabase" localSheetId="0" hidden="1">Políticas!$A$4:$AK$229</definedName>
  </definedNames>
  <calcPr calcId="152511"/>
  <extLst>
    <ext uri="GoogleSheetsCustomDataVersion2">
      <go:sheetsCustomData xmlns:go="http://customooxmlschemas.google.com/" r:id="rId6" roundtripDataChecksum="9Ql4t6ecEq9Toi7dq396J+N63Ff+xRMPIGJ1rgPRSgU="/>
    </ext>
  </extLst>
</workbook>
</file>

<file path=xl/calcChain.xml><?xml version="1.0" encoding="utf-8"?>
<calcChain xmlns="http://schemas.openxmlformats.org/spreadsheetml/2006/main">
  <c r="AC7" i="1" l="1"/>
  <c r="AC8" i="1"/>
  <c r="AC9" i="1"/>
  <c r="AC10" i="1"/>
  <c r="AC11" i="1"/>
  <c r="AC12" i="1"/>
  <c r="AC13" i="1"/>
  <c r="AC14" i="1"/>
  <c r="AC15" i="1"/>
  <c r="AC16" i="1"/>
  <c r="AC17" i="1"/>
  <c r="AC18" i="1"/>
  <c r="AC19" i="1"/>
  <c r="AC20" i="1"/>
  <c r="AC21" i="1"/>
  <c r="AC22" i="1"/>
  <c r="AC23" i="1"/>
  <c r="AC24" i="1"/>
  <c r="AC25" i="1"/>
  <c r="AC26" i="1"/>
  <c r="AC27" i="1"/>
  <c r="AC28" i="1"/>
  <c r="AC29" i="1"/>
  <c r="AC30" i="1"/>
  <c r="AC31" i="1"/>
  <c r="AC32" i="1"/>
  <c r="AC33" i="1"/>
  <c r="AC34" i="1"/>
  <c r="AC35" i="1"/>
  <c r="AC36" i="1"/>
  <c r="AC37" i="1"/>
  <c r="AC38" i="1"/>
  <c r="AC39" i="1"/>
  <c r="AC40" i="1"/>
  <c r="AC41" i="1"/>
  <c r="AC42" i="1"/>
  <c r="AC43" i="1"/>
  <c r="AC44" i="1"/>
  <c r="AC45" i="1"/>
  <c r="AC46" i="1"/>
  <c r="AC47" i="1"/>
  <c r="AC48" i="1"/>
  <c r="AC49" i="1"/>
  <c r="AC50" i="1"/>
  <c r="AC51" i="1"/>
  <c r="AC52" i="1"/>
  <c r="AC53" i="1"/>
  <c r="AC54" i="1"/>
  <c r="AC55" i="1"/>
  <c r="AC56" i="1"/>
  <c r="AC57" i="1"/>
  <c r="AC58" i="1"/>
  <c r="AC59" i="1"/>
  <c r="AC60" i="1"/>
  <c r="AC61" i="1"/>
  <c r="AC62" i="1"/>
  <c r="AC63" i="1"/>
  <c r="AC64" i="1"/>
  <c r="AC65" i="1"/>
  <c r="AC66" i="1"/>
  <c r="AC67" i="1"/>
  <c r="AC68" i="1"/>
  <c r="AC69" i="1"/>
  <c r="AC70" i="1"/>
  <c r="AC71" i="1"/>
  <c r="AC72" i="1"/>
  <c r="AC73" i="1"/>
  <c r="AC74" i="1"/>
  <c r="AC75" i="1"/>
  <c r="AC76" i="1"/>
  <c r="AC77" i="1"/>
  <c r="AC78" i="1"/>
  <c r="AC79" i="1"/>
  <c r="AC80" i="1"/>
  <c r="AC81" i="1"/>
  <c r="AC82" i="1"/>
  <c r="AC83" i="1"/>
  <c r="AC84" i="1"/>
  <c r="AC85" i="1"/>
  <c r="AC86" i="1"/>
  <c r="AC87" i="1"/>
  <c r="AC88" i="1"/>
  <c r="AC89" i="1"/>
  <c r="AC90" i="1"/>
  <c r="AC91" i="1"/>
  <c r="AC92" i="1"/>
  <c r="AC93" i="1"/>
  <c r="AC94" i="1"/>
  <c r="AC95" i="1"/>
  <c r="AC96" i="1"/>
  <c r="AC97" i="1"/>
  <c r="AC98" i="1"/>
  <c r="AC99" i="1"/>
  <c r="AC100" i="1"/>
  <c r="AC101" i="1"/>
  <c r="AC102" i="1"/>
  <c r="AC103" i="1"/>
  <c r="AC104" i="1"/>
  <c r="AC105" i="1"/>
  <c r="AC106" i="1"/>
  <c r="AC107" i="1"/>
  <c r="AC108" i="1"/>
  <c r="AC109" i="1"/>
  <c r="AC110" i="1"/>
  <c r="AC111" i="1"/>
  <c r="AC112" i="1"/>
  <c r="AC113" i="1"/>
  <c r="AC114" i="1"/>
  <c r="AC115" i="1"/>
  <c r="AC116" i="1"/>
  <c r="AC117" i="1"/>
  <c r="AC118" i="1"/>
  <c r="AC119" i="1"/>
  <c r="AC120" i="1"/>
  <c r="AC121" i="1"/>
  <c r="AC122" i="1"/>
  <c r="AC123" i="1"/>
  <c r="AC124" i="1"/>
  <c r="AC125" i="1"/>
  <c r="AC126" i="1"/>
  <c r="AC127" i="1"/>
  <c r="AC128" i="1"/>
  <c r="AC129" i="1"/>
  <c r="AC130" i="1"/>
  <c r="AC131" i="1"/>
  <c r="AC132" i="1"/>
  <c r="AC133" i="1"/>
  <c r="AC134" i="1"/>
  <c r="AC135" i="1"/>
  <c r="AC136" i="1"/>
  <c r="AC137" i="1"/>
  <c r="AC138" i="1"/>
  <c r="AC139" i="1"/>
  <c r="AC140" i="1"/>
  <c r="AC141" i="1"/>
  <c r="AC142" i="1"/>
  <c r="AC143" i="1"/>
  <c r="AC144" i="1"/>
  <c r="AC145" i="1"/>
  <c r="AC146" i="1"/>
  <c r="AC147" i="1"/>
  <c r="AC148" i="1"/>
  <c r="AC149" i="1"/>
  <c r="AC150" i="1"/>
  <c r="AC151" i="1"/>
  <c r="AC152" i="1"/>
  <c r="AC153" i="1"/>
  <c r="AC154" i="1"/>
  <c r="AC155" i="1"/>
  <c r="AC156" i="1"/>
  <c r="AC157" i="1"/>
  <c r="AC158" i="1"/>
  <c r="AC159" i="1"/>
  <c r="AC160" i="1"/>
  <c r="AC161" i="1"/>
  <c r="AC162" i="1"/>
  <c r="AC163" i="1"/>
  <c r="AC164" i="1"/>
  <c r="AC165" i="1"/>
  <c r="AC166" i="1"/>
  <c r="AC167" i="1"/>
  <c r="AC168" i="1"/>
  <c r="AC169" i="1"/>
  <c r="AC170" i="1"/>
  <c r="AC171" i="1"/>
  <c r="AC172" i="1"/>
  <c r="AC173" i="1"/>
  <c r="AC174" i="1"/>
  <c r="AC175" i="1"/>
  <c r="AC176" i="1"/>
  <c r="AC177" i="1"/>
  <c r="AC178" i="1"/>
  <c r="AC179" i="1"/>
  <c r="AC180" i="1"/>
  <c r="AC181" i="1"/>
  <c r="AC182" i="1"/>
  <c r="AC183" i="1"/>
  <c r="AC184" i="1"/>
  <c r="AC185" i="1"/>
  <c r="AC186" i="1"/>
  <c r="AC187" i="1"/>
  <c r="AC188" i="1"/>
  <c r="AC189" i="1"/>
  <c r="AC190" i="1"/>
  <c r="AC191" i="1"/>
  <c r="AC192" i="1"/>
  <c r="AC193" i="1"/>
  <c r="AC194" i="1"/>
  <c r="AC195" i="1"/>
  <c r="AC196" i="1"/>
  <c r="AC197" i="1"/>
  <c r="AC198" i="1"/>
  <c r="AC199" i="1"/>
  <c r="AC200" i="1"/>
  <c r="AC201" i="1"/>
  <c r="AC202" i="1"/>
  <c r="AC203" i="1"/>
  <c r="AC204" i="1"/>
  <c r="AC205" i="1"/>
  <c r="AC206" i="1"/>
  <c r="AC207" i="1"/>
  <c r="AC208" i="1"/>
  <c r="AC209" i="1"/>
  <c r="AC210" i="1"/>
  <c r="AC211" i="1"/>
  <c r="AC212" i="1"/>
  <c r="AC213" i="1"/>
  <c r="AC214" i="1"/>
  <c r="AC215" i="1"/>
  <c r="AC216" i="1"/>
  <c r="AC217" i="1"/>
  <c r="AC218" i="1"/>
  <c r="AC219" i="1"/>
  <c r="AC220" i="1"/>
  <c r="AC221" i="1"/>
  <c r="AC222" i="1"/>
  <c r="AC223" i="1"/>
  <c r="AC224" i="1"/>
  <c r="AC225" i="1"/>
  <c r="AC226" i="1"/>
  <c r="AC227" i="1"/>
  <c r="AC228" i="1"/>
  <c r="AC229" i="1"/>
  <c r="AC6" i="1"/>
  <c r="AC5" i="1"/>
  <c r="Y106" i="1"/>
  <c r="AD106" i="1" s="1"/>
  <c r="Y107" i="1"/>
  <c r="Y108" i="1"/>
  <c r="AD108" i="1" s="1"/>
  <c r="Y109" i="1"/>
  <c r="AD109" i="1" s="1"/>
  <c r="Y110" i="1"/>
  <c r="Y111" i="1"/>
  <c r="AD111" i="1" s="1"/>
  <c r="Y112" i="1"/>
  <c r="Y113" i="1"/>
  <c r="AD113" i="1" s="1"/>
  <c r="Y114" i="1"/>
  <c r="Y115" i="1"/>
  <c r="AD115" i="1" s="1"/>
  <c r="Y116" i="1"/>
  <c r="AD116" i="1" s="1"/>
  <c r="Y117" i="1"/>
  <c r="AD117" i="1" s="1"/>
  <c r="Y118" i="1"/>
  <c r="AD118" i="1" s="1"/>
  <c r="Y119" i="1"/>
  <c r="AD119" i="1" s="1"/>
  <c r="Y120" i="1"/>
  <c r="AD120" i="1" s="1"/>
  <c r="Y121" i="1"/>
  <c r="AD121" i="1" s="1"/>
  <c r="Y122" i="1"/>
  <c r="AD122" i="1" s="1"/>
  <c r="Y123" i="1"/>
  <c r="AD123" i="1" s="1"/>
  <c r="Y124" i="1"/>
  <c r="AD124" i="1" s="1"/>
  <c r="Y125" i="1"/>
  <c r="AD125" i="1" s="1"/>
  <c r="Y126" i="1"/>
  <c r="AD126" i="1" s="1"/>
  <c r="Y127" i="1"/>
  <c r="AD127" i="1" s="1"/>
  <c r="Y128" i="1"/>
  <c r="AD128" i="1" s="1"/>
  <c r="Y129" i="1"/>
  <c r="AD129" i="1" s="1"/>
  <c r="Y130" i="1"/>
  <c r="AD130" i="1" s="1"/>
  <c r="Y131" i="1"/>
  <c r="AD131" i="1" s="1"/>
  <c r="Y132" i="1"/>
  <c r="AD132" i="1" s="1"/>
  <c r="Y133" i="1"/>
  <c r="AD133" i="1" s="1"/>
  <c r="Y134" i="1"/>
  <c r="AD134" i="1" s="1"/>
  <c r="Y135" i="1"/>
  <c r="AD135" i="1" s="1"/>
  <c r="Y136" i="1"/>
  <c r="AD136" i="1" s="1"/>
  <c r="Y137" i="1"/>
  <c r="AD137" i="1" s="1"/>
  <c r="Y138" i="1"/>
  <c r="AD138" i="1" s="1"/>
  <c r="Y139" i="1"/>
  <c r="AD139" i="1" s="1"/>
  <c r="Y140" i="1"/>
  <c r="AD140" i="1" s="1"/>
  <c r="Y141" i="1"/>
  <c r="AD141" i="1" s="1"/>
  <c r="Y142" i="1"/>
  <c r="AD142" i="1" s="1"/>
  <c r="Y143" i="1"/>
  <c r="AD143" i="1" s="1"/>
  <c r="Y144" i="1"/>
  <c r="AD144" i="1" s="1"/>
  <c r="Y145" i="1"/>
  <c r="AD145" i="1" s="1"/>
  <c r="Y146" i="1"/>
  <c r="AD146" i="1" s="1"/>
  <c r="Y147" i="1"/>
  <c r="AD147" i="1" s="1"/>
  <c r="Y148" i="1"/>
  <c r="AD148" i="1" s="1"/>
  <c r="Y149" i="1"/>
  <c r="Y150" i="1"/>
  <c r="AD150" i="1" s="1"/>
  <c r="Y151" i="1"/>
  <c r="AD151" i="1" s="1"/>
  <c r="Y152" i="1"/>
  <c r="Y153" i="1"/>
  <c r="Y154" i="1"/>
  <c r="Y155" i="1"/>
  <c r="Y156" i="1"/>
  <c r="Y157" i="1"/>
  <c r="AD157" i="1" s="1"/>
  <c r="Y158" i="1"/>
  <c r="AD158" i="1" s="1"/>
  <c r="Y159" i="1"/>
  <c r="AD159" i="1" s="1"/>
  <c r="Y160" i="1"/>
  <c r="AD160" i="1" s="1"/>
  <c r="Y161" i="1"/>
  <c r="AD161" i="1" s="1"/>
  <c r="Y162" i="1"/>
  <c r="AD162" i="1" s="1"/>
  <c r="Y163" i="1"/>
  <c r="AD163" i="1" s="1"/>
  <c r="Y164" i="1"/>
  <c r="AD164" i="1" s="1"/>
  <c r="Y165" i="1"/>
  <c r="AD165" i="1" s="1"/>
  <c r="Y166" i="1"/>
  <c r="AD166" i="1" s="1"/>
  <c r="Y167" i="1"/>
  <c r="AD167" i="1" s="1"/>
  <c r="Y168" i="1"/>
  <c r="AD168" i="1" s="1"/>
  <c r="Y169" i="1"/>
  <c r="AD169" i="1" s="1"/>
  <c r="Y170" i="1"/>
  <c r="AD170" i="1" s="1"/>
  <c r="Y171" i="1"/>
  <c r="AD171" i="1" s="1"/>
  <c r="Y172" i="1"/>
  <c r="AD172" i="1" s="1"/>
  <c r="Y173" i="1"/>
  <c r="AD173" i="1" s="1"/>
  <c r="Y174" i="1"/>
  <c r="Y175" i="1"/>
  <c r="Y176" i="1"/>
  <c r="Y177" i="1"/>
  <c r="AD177" i="1" s="1"/>
  <c r="Y178" i="1"/>
  <c r="Y179" i="1"/>
  <c r="Y180" i="1"/>
  <c r="AD180" i="1" s="1"/>
  <c r="Y181" i="1"/>
  <c r="Y182" i="1"/>
  <c r="Y183" i="1"/>
  <c r="Y184" i="1"/>
  <c r="AD184" i="1" s="1"/>
  <c r="Y185" i="1"/>
  <c r="AD185" i="1" s="1"/>
  <c r="Y186" i="1"/>
  <c r="AD186" i="1" s="1"/>
  <c r="Y187" i="1"/>
  <c r="AD187" i="1" s="1"/>
  <c r="Y188" i="1"/>
  <c r="AD188" i="1" s="1"/>
  <c r="Y189" i="1"/>
  <c r="AD189" i="1" s="1"/>
  <c r="Y190" i="1"/>
  <c r="Y191" i="1"/>
  <c r="Y192" i="1"/>
  <c r="Y193" i="1"/>
  <c r="Y194" i="1"/>
  <c r="Y195" i="1"/>
  <c r="AD195" i="1" s="1"/>
  <c r="Y196" i="1"/>
  <c r="Y197" i="1"/>
  <c r="Y198" i="1"/>
  <c r="Y199" i="1"/>
  <c r="AD199" i="1" s="1"/>
  <c r="Y200" i="1"/>
  <c r="AD200" i="1" s="1"/>
  <c r="Y201" i="1"/>
  <c r="AD201" i="1" s="1"/>
  <c r="Y202" i="1"/>
  <c r="AD202" i="1" s="1"/>
  <c r="Y203" i="1"/>
  <c r="AD203" i="1" s="1"/>
  <c r="Y204" i="1"/>
  <c r="AD204" i="1" s="1"/>
  <c r="Y205" i="1"/>
  <c r="AD205" i="1" s="1"/>
  <c r="Y206" i="1"/>
  <c r="AD206" i="1" s="1"/>
  <c r="Y207" i="1"/>
  <c r="AD207" i="1" s="1"/>
  <c r="Y208" i="1"/>
  <c r="Y209" i="1"/>
  <c r="Y210" i="1"/>
  <c r="Y211" i="1"/>
  <c r="Y212" i="1"/>
  <c r="Y213" i="1"/>
  <c r="Y214" i="1"/>
  <c r="Y215" i="1"/>
  <c r="Y216" i="1"/>
  <c r="AD216" i="1" s="1"/>
  <c r="Y217" i="1"/>
  <c r="AD217" i="1" s="1"/>
  <c r="Y218" i="1"/>
  <c r="Y219" i="1"/>
  <c r="Y220" i="1"/>
  <c r="AD220" i="1" s="1"/>
  <c r="Y221" i="1"/>
  <c r="AD221" i="1" s="1"/>
  <c r="Y222" i="1"/>
  <c r="AD222" i="1" s="1"/>
  <c r="Y223" i="1"/>
  <c r="AD223" i="1" s="1"/>
  <c r="Y224" i="1"/>
  <c r="AD224" i="1" s="1"/>
  <c r="Y225" i="1"/>
  <c r="AD225" i="1" s="1"/>
  <c r="Y226" i="1"/>
  <c r="Y227" i="1"/>
  <c r="AD227" i="1" s="1"/>
  <c r="Y228" i="1"/>
  <c r="AD228" i="1" s="1"/>
  <c r="Y229" i="1"/>
  <c r="AD229" i="1" s="1"/>
  <c r="AD226" i="1" l="1"/>
  <c r="AD107" i="1"/>
  <c r="AB229" i="1" l="1"/>
  <c r="AB228" i="1"/>
  <c r="AB226" i="1"/>
  <c r="AB224" i="1"/>
  <c r="AB223" i="1"/>
  <c r="AB221" i="1"/>
  <c r="AB220" i="1"/>
  <c r="AB217" i="1"/>
  <c r="AB216" i="1"/>
  <c r="AB207" i="1"/>
  <c r="AB203" i="1"/>
  <c r="AB202" i="1"/>
  <c r="AB201" i="1"/>
  <c r="AB199" i="1"/>
  <c r="AB195" i="1"/>
  <c r="AB194" i="1"/>
  <c r="AB189" i="1"/>
  <c r="AB188" i="1"/>
  <c r="AB187" i="1"/>
  <c r="AB186" i="1"/>
  <c r="AB185" i="1"/>
  <c r="AB184" i="1"/>
  <c r="AB180" i="1"/>
  <c r="AB177" i="1"/>
  <c r="AB172" i="1"/>
  <c r="AB171" i="1"/>
  <c r="AB170" i="1"/>
  <c r="AB169" i="1"/>
  <c r="AB168" i="1"/>
  <c r="AB167" i="1"/>
  <c r="AB166" i="1"/>
  <c r="AB165" i="1"/>
  <c r="AB164" i="1"/>
  <c r="AB163" i="1"/>
  <c r="AB162" i="1"/>
  <c r="AB161" i="1"/>
  <c r="AB160" i="1"/>
  <c r="AB159" i="1"/>
  <c r="AB157" i="1"/>
  <c r="AB150" i="1"/>
  <c r="AB148" i="1"/>
  <c r="AB147" i="1"/>
  <c r="AB146" i="1"/>
  <c r="AB145" i="1"/>
  <c r="AB144" i="1"/>
  <c r="AB143" i="1"/>
  <c r="AB142" i="1"/>
  <c r="AB141" i="1"/>
  <c r="AB140" i="1"/>
  <c r="AB139" i="1"/>
  <c r="AB138" i="1"/>
  <c r="AB137" i="1"/>
  <c r="AB136" i="1"/>
  <c r="AB135" i="1"/>
  <c r="AB134" i="1"/>
  <c r="AB133" i="1"/>
  <c r="AB132" i="1"/>
  <c r="AB131" i="1"/>
  <c r="AB130" i="1"/>
  <c r="AB129" i="1"/>
  <c r="AB126" i="1"/>
  <c r="AB125" i="1"/>
  <c r="AB123" i="1"/>
  <c r="AB122" i="1"/>
  <c r="AB121" i="1"/>
  <c r="AB118" i="1"/>
  <c r="AB117" i="1"/>
  <c r="AB108" i="1"/>
  <c r="AB107" i="1"/>
  <c r="AB106" i="1"/>
  <c r="AB99" i="1"/>
  <c r="AB98" i="1"/>
  <c r="AB96" i="1"/>
  <c r="AB94" i="1"/>
  <c r="AB93" i="1"/>
  <c r="AB87" i="1"/>
  <c r="AB81" i="1"/>
  <c r="AB80" i="1"/>
  <c r="AB79" i="1"/>
  <c r="AB78" i="1"/>
  <c r="AB77" i="1"/>
  <c r="AB74" i="1"/>
  <c r="AB73" i="1"/>
  <c r="AB72" i="1"/>
  <c r="AB71" i="1"/>
  <c r="AB70" i="1"/>
  <c r="AB65" i="1"/>
  <c r="AB64" i="1"/>
  <c r="AB63" i="1"/>
  <c r="AB62" i="1"/>
  <c r="AB61" i="1"/>
  <c r="AB54" i="1"/>
  <c r="AB53" i="1"/>
  <c r="AB52" i="1"/>
  <c r="AB49" i="1"/>
  <c r="AB42" i="1"/>
  <c r="AB39" i="1"/>
  <c r="AB36" i="1"/>
  <c r="AB32" i="1"/>
  <c r="AB28" i="1"/>
  <c r="AB26" i="1"/>
  <c r="AB25" i="1"/>
  <c r="AB22" i="1"/>
  <c r="AB21" i="1"/>
  <c r="AB20" i="1"/>
  <c r="AB19" i="1"/>
  <c r="AB18" i="1"/>
  <c r="AB17" i="1"/>
  <c r="AB16" i="1"/>
  <c r="AB15" i="1"/>
  <c r="AB14" i="1"/>
  <c r="AB13" i="1"/>
  <c r="AB12" i="1"/>
  <c r="AB11" i="1"/>
  <c r="AB6" i="1"/>
  <c r="AB232" i="1" l="1"/>
  <c r="AB233" i="1" s="1"/>
  <c r="X127" i="1" l="1"/>
  <c r="X158" i="1" l="1"/>
  <c r="X157" i="1"/>
  <c r="X153" i="1" l="1"/>
  <c r="X152" i="1"/>
  <c r="X150" i="1"/>
  <c r="X149" i="1"/>
  <c r="X148" i="1"/>
  <c r="X147" i="1"/>
  <c r="X146" i="1"/>
  <c r="X145" i="1"/>
  <c r="X144" i="1"/>
  <c r="X143" i="1"/>
  <c r="X142" i="1"/>
  <c r="X141" i="1"/>
  <c r="X140" i="1"/>
  <c r="X139" i="1"/>
  <c r="X138" i="1"/>
  <c r="X137" i="1"/>
  <c r="X136" i="1"/>
  <c r="X135" i="1"/>
  <c r="X134" i="1"/>
  <c r="X133" i="1"/>
  <c r="X132" i="1"/>
  <c r="X131" i="1"/>
  <c r="X130" i="1"/>
  <c r="X129" i="1"/>
  <c r="X128" i="1"/>
  <c r="X120" i="1"/>
  <c r="X119" i="1"/>
  <c r="X118" i="1"/>
  <c r="X117" i="1"/>
  <c r="X116" i="1"/>
  <c r="X115" i="1"/>
  <c r="X114" i="1"/>
  <c r="X113" i="1"/>
  <c r="X112" i="1"/>
  <c r="X111" i="1"/>
  <c r="X110" i="1"/>
  <c r="Y105" i="1"/>
  <c r="X105" i="1"/>
  <c r="Y104" i="1"/>
  <c r="X104" i="1"/>
  <c r="Y103" i="1"/>
  <c r="AD103" i="1" s="1"/>
  <c r="X103" i="1"/>
  <c r="Y102" i="1"/>
  <c r="X102" i="1"/>
  <c r="Y101" i="1"/>
  <c r="AD101" i="1" s="1"/>
  <c r="X101" i="1"/>
  <c r="Y100" i="1"/>
  <c r="X100" i="1"/>
  <c r="Y99" i="1"/>
  <c r="AD99" i="1" s="1"/>
  <c r="X99" i="1"/>
  <c r="Y98" i="1"/>
  <c r="AD98" i="1" s="1"/>
  <c r="X98" i="1"/>
  <c r="Y97" i="1"/>
  <c r="AD97" i="1" s="1"/>
  <c r="X97" i="1"/>
  <c r="Y96" i="1"/>
  <c r="AD96" i="1" s="1"/>
  <c r="X96" i="1"/>
  <c r="Y95" i="1"/>
  <c r="X95" i="1"/>
  <c r="Y94" i="1"/>
  <c r="AD94" i="1" s="1"/>
  <c r="X94" i="1"/>
  <c r="Y93" i="1"/>
  <c r="AD93" i="1" s="1"/>
  <c r="X93" i="1"/>
  <c r="Y92" i="1"/>
  <c r="X92" i="1"/>
  <c r="Y91" i="1"/>
  <c r="AD91" i="1" s="1"/>
  <c r="X91" i="1"/>
  <c r="Y90" i="1"/>
  <c r="X90" i="1"/>
  <c r="Y89" i="1"/>
  <c r="X89" i="1"/>
  <c r="Y88" i="1"/>
  <c r="X88" i="1"/>
  <c r="Y87" i="1"/>
  <c r="AD87" i="1" s="1"/>
  <c r="X87" i="1"/>
  <c r="Y86" i="1"/>
  <c r="X86" i="1"/>
  <c r="Y85" i="1"/>
  <c r="AD85" i="1" s="1"/>
  <c r="X85" i="1"/>
  <c r="Y84" i="1"/>
  <c r="X84" i="1"/>
  <c r="Y83" i="1"/>
  <c r="AD83" i="1" s="1"/>
  <c r="X83" i="1"/>
  <c r="Y82" i="1"/>
  <c r="AD82" i="1" s="1"/>
  <c r="X82" i="1"/>
  <c r="Y81" i="1"/>
  <c r="AD81" i="1" s="1"/>
  <c r="X81" i="1"/>
  <c r="Y80" i="1"/>
  <c r="AD80" i="1" s="1"/>
  <c r="X80" i="1"/>
  <c r="Y79" i="1"/>
  <c r="AD79" i="1" s="1"/>
  <c r="X79" i="1"/>
  <c r="Y78" i="1"/>
  <c r="AD78" i="1" s="1"/>
  <c r="X78" i="1"/>
  <c r="Y77" i="1"/>
  <c r="AD77" i="1" s="1"/>
  <c r="X77" i="1"/>
  <c r="Y76" i="1"/>
  <c r="AD76" i="1" s="1"/>
  <c r="X76" i="1"/>
  <c r="Y75" i="1"/>
  <c r="X75" i="1"/>
  <c r="Y74" i="1"/>
  <c r="AD74" i="1" s="1"/>
  <c r="X74" i="1"/>
  <c r="Y73" i="1"/>
  <c r="AD73" i="1" s="1"/>
  <c r="X73" i="1"/>
  <c r="Y72" i="1"/>
  <c r="AD72" i="1" s="1"/>
  <c r="X72" i="1"/>
  <c r="Y71" i="1"/>
  <c r="AD71" i="1" s="1"/>
  <c r="X71" i="1"/>
  <c r="Y70" i="1"/>
  <c r="AD70" i="1" s="1"/>
  <c r="X70" i="1"/>
  <c r="Y69" i="1"/>
  <c r="X69" i="1"/>
  <c r="Y68" i="1"/>
  <c r="X68" i="1"/>
  <c r="Y67" i="1"/>
  <c r="X67" i="1"/>
  <c r="Y66" i="1"/>
  <c r="X66" i="1"/>
  <c r="Y65" i="1"/>
  <c r="AD65" i="1" s="1"/>
  <c r="X65" i="1"/>
  <c r="Y64" i="1"/>
  <c r="AD64" i="1" s="1"/>
  <c r="X64" i="1"/>
  <c r="Y63" i="1"/>
  <c r="AD63" i="1" s="1"/>
  <c r="X63" i="1"/>
  <c r="Y62" i="1"/>
  <c r="AD62" i="1" s="1"/>
  <c r="X62" i="1"/>
  <c r="Y61" i="1"/>
  <c r="AD61" i="1" s="1"/>
  <c r="X61" i="1"/>
  <c r="Y60" i="1"/>
  <c r="X60" i="1"/>
  <c r="Y59" i="1"/>
  <c r="X59" i="1"/>
  <c r="Y58" i="1"/>
  <c r="AD58" i="1" s="1"/>
  <c r="X58" i="1"/>
  <c r="Y57" i="1"/>
  <c r="AD57" i="1" s="1"/>
  <c r="X57" i="1"/>
  <c r="Y56" i="1"/>
  <c r="X56" i="1"/>
  <c r="Y55" i="1"/>
  <c r="X55" i="1"/>
  <c r="Y54" i="1"/>
  <c r="AD54" i="1" s="1"/>
  <c r="X54" i="1"/>
  <c r="Y53" i="1"/>
  <c r="AD53" i="1" s="1"/>
  <c r="X53" i="1"/>
  <c r="Y52" i="1"/>
  <c r="AD52" i="1" s="1"/>
  <c r="X52" i="1"/>
  <c r="Y51" i="1"/>
  <c r="AD51" i="1" s="1"/>
  <c r="X51" i="1"/>
  <c r="Y50" i="1"/>
  <c r="AD50" i="1" s="1"/>
  <c r="X50" i="1"/>
  <c r="Y49" i="1"/>
  <c r="AD49" i="1" s="1"/>
  <c r="X49" i="1"/>
  <c r="Y48" i="1"/>
  <c r="X48" i="1"/>
  <c r="Y47" i="1"/>
  <c r="X47" i="1"/>
  <c r="Y46" i="1"/>
  <c r="X46" i="1"/>
  <c r="Y45" i="1"/>
  <c r="X45" i="1"/>
  <c r="Y44" i="1"/>
  <c r="AD44" i="1" s="1"/>
  <c r="X44" i="1"/>
  <c r="Y43" i="1"/>
  <c r="X43" i="1"/>
  <c r="Y42" i="1"/>
  <c r="AD42" i="1" s="1"/>
  <c r="X42" i="1"/>
  <c r="Y41" i="1" l="1"/>
  <c r="AD41" i="1" s="1"/>
  <c r="X41" i="1"/>
  <c r="Y40" i="1"/>
  <c r="AD40" i="1" s="1"/>
  <c r="X40" i="1"/>
  <c r="Y39" i="1"/>
  <c r="AD39" i="1" s="1"/>
  <c r="X39" i="1"/>
  <c r="Y38" i="1"/>
  <c r="AD38" i="1" s="1"/>
  <c r="X38" i="1"/>
  <c r="Y37" i="1"/>
  <c r="AD37" i="1" s="1"/>
  <c r="X37" i="1"/>
  <c r="Y36" i="1"/>
  <c r="AD36" i="1" s="1"/>
  <c r="X36" i="1"/>
  <c r="Y35" i="1"/>
  <c r="X35" i="1"/>
  <c r="Y34" i="1"/>
  <c r="AD34" i="1" s="1"/>
  <c r="X34" i="1"/>
  <c r="Y33" i="1"/>
  <c r="X33" i="1"/>
  <c r="Y32" i="1"/>
  <c r="AD32" i="1" s="1"/>
  <c r="X32" i="1"/>
  <c r="Y31" i="1"/>
  <c r="X31" i="1"/>
  <c r="Y30" i="1"/>
  <c r="X30" i="1"/>
  <c r="Y29" i="1"/>
  <c r="AD29" i="1" s="1"/>
  <c r="X29" i="1"/>
  <c r="Y28" i="1"/>
  <c r="AD28" i="1" s="1"/>
  <c r="X28" i="1"/>
  <c r="Y27" i="1"/>
  <c r="AD27" i="1" s="1"/>
  <c r="X27" i="1"/>
  <c r="Y26" i="1"/>
  <c r="AD26" i="1" s="1"/>
  <c r="X26" i="1"/>
  <c r="Y25" i="1"/>
  <c r="AD25" i="1" s="1"/>
  <c r="X25" i="1"/>
  <c r="Y24" i="1"/>
  <c r="X24" i="1"/>
  <c r="Y23" i="1"/>
  <c r="X23" i="1"/>
  <c r="Y22" i="1"/>
  <c r="AD22" i="1" s="1"/>
  <c r="X22" i="1"/>
  <c r="Y21" i="1"/>
  <c r="AD21" i="1" s="1"/>
  <c r="X21" i="1"/>
  <c r="Y20" i="1"/>
  <c r="AD20" i="1" s="1"/>
  <c r="X20" i="1"/>
  <c r="Y19" i="1"/>
  <c r="AD19" i="1" s="1"/>
  <c r="X19" i="1"/>
  <c r="Y18" i="1"/>
  <c r="AD18" i="1" s="1"/>
  <c r="X18" i="1"/>
  <c r="Y17" i="1"/>
  <c r="AD17" i="1" s="1"/>
  <c r="X17" i="1"/>
  <c r="Y16" i="1"/>
  <c r="AD16" i="1" s="1"/>
  <c r="X16" i="1"/>
  <c r="Y15" i="1"/>
  <c r="AD15" i="1" s="1"/>
  <c r="X15" i="1"/>
  <c r="Y14" i="1"/>
  <c r="AD14" i="1" s="1"/>
  <c r="X14" i="1"/>
  <c r="Y13" i="1"/>
  <c r="AD13" i="1" s="1"/>
  <c r="X13" i="1"/>
  <c r="Y12" i="1"/>
  <c r="AD12" i="1" s="1"/>
  <c r="X12" i="1"/>
  <c r="Y11" i="1"/>
  <c r="AD11" i="1" s="1"/>
  <c r="X11" i="1"/>
  <c r="Y10" i="1"/>
  <c r="X10" i="1"/>
  <c r="Y9" i="1"/>
  <c r="X9" i="1"/>
  <c r="Y8" i="1"/>
  <c r="X8" i="1"/>
  <c r="Y7" i="1"/>
  <c r="AD7" i="1" s="1"/>
  <c r="X7" i="1"/>
  <c r="Y6" i="1"/>
  <c r="AD6" i="1" s="1"/>
  <c r="X6" i="1"/>
  <c r="Y5" i="1"/>
  <c r="X5" i="1"/>
  <c r="Y232" i="1" l="1"/>
</calcChain>
</file>

<file path=xl/sharedStrings.xml><?xml version="1.0" encoding="utf-8"?>
<sst xmlns="http://schemas.openxmlformats.org/spreadsheetml/2006/main" count="2319" uniqueCount="1115">
  <si>
    <t>DEPENDENCIA LÍDER DE LA POLÍTICA (Res. 613 DE 2020):</t>
  </si>
  <si>
    <t>ENLACE DE LA DEPENDENCIA PARA EL REPORTE Y SEGUIMIENTO DE LAS ACCIONES:</t>
  </si>
  <si>
    <t>N°. Pregunta FURAG</t>
  </si>
  <si>
    <t>Dimensión</t>
  </si>
  <si>
    <t xml:space="preserve">Política </t>
  </si>
  <si>
    <t>Actividad propuesta vigencia 2026</t>
  </si>
  <si>
    <t>Entregable</t>
  </si>
  <si>
    <t>Fecha Fin</t>
  </si>
  <si>
    <t>Dependencia Responsable</t>
  </si>
  <si>
    <t>Meta Trimestre I</t>
  </si>
  <si>
    <t>Avance Meta Trimestre I</t>
  </si>
  <si>
    <t>Avance Cualitativo Trimestre I</t>
  </si>
  <si>
    <t>Evidencia Trimestre I</t>
  </si>
  <si>
    <t>Meta Trimestre II</t>
  </si>
  <si>
    <t>Avance Meta Trimestre II</t>
  </si>
  <si>
    <t>Avance Cualitativo Trimestre II</t>
  </si>
  <si>
    <t>Evidencia Trimestre II</t>
  </si>
  <si>
    <t>Meta Trimestre III</t>
  </si>
  <si>
    <t>Avance Meta Trimestre III</t>
  </si>
  <si>
    <t xml:space="preserve">Avance Cualitativo Trimestre III </t>
  </si>
  <si>
    <t xml:space="preserve">Evidencia Trimestre III </t>
  </si>
  <si>
    <t>Meta Trimestre IV</t>
  </si>
  <si>
    <t>Avance Meta Trimestre IV</t>
  </si>
  <si>
    <t>Avance Cualitativo Trimestre IV</t>
  </si>
  <si>
    <t>Evidencia Trimestre IV</t>
  </si>
  <si>
    <t>Meta de la vigencia</t>
  </si>
  <si>
    <t>Avance</t>
  </si>
  <si>
    <t>Observaciones
II línea de defensa (OAPLA)
I trim</t>
  </si>
  <si>
    <t>Observaciones
II línea de defensa (OAPLA)
II trim</t>
  </si>
  <si>
    <t>Talento_Humano</t>
  </si>
  <si>
    <t>Gestión Estratégica del Talento Humano</t>
  </si>
  <si>
    <t>1. Realizar documento de la política de gestión del talento humano</t>
  </si>
  <si>
    <t>Documento</t>
  </si>
  <si>
    <t>Grupo Administración de personal y Grupo Gestión del talento Humano</t>
  </si>
  <si>
    <t>N/A</t>
  </si>
  <si>
    <t>No se programa para el I Trim</t>
  </si>
  <si>
    <t>No se programa para el II Trim</t>
  </si>
  <si>
    <t>2. Gestionar la información en el SIGEP (Servidores Públicos)</t>
  </si>
  <si>
    <t>Circular Hoja de vida actualizada y formato de bienes y rentas</t>
  </si>
  <si>
    <t xml:space="preserve">Grupo Administración de personal Gestion Talento Humano </t>
  </si>
  <si>
    <t>Se gestionó la actualización de la información de los servidores públicos en SIGEP II mediante jornadas de asistencia técnica virtual y presencial, capacitaciones, campañas de socialización, emisión de circulares y memorandos, y seguimiento permanente al cumplimiento de las obligaciones en el aplicativo. Asimismo, se sensibilizó a directivos, servidores públicos, PEP y contratistas sobre la importancia del reporte oportuno de la hoja de vida y la Declaración de Bienes y Rentas, alcanzando un 97,6 % de cumplimiento en la presentación de la declaración periódica con corte al 16 de junio de 2026, fortaleciendo la transparencia, la integridad pública y mitigando riesgos disciplinarios por incumplimiento.</t>
  </si>
  <si>
    <t>Carpeta 2</t>
  </si>
  <si>
    <t xml:space="preserve">
Se valida el desarrollo de la actividad y las evidencias correspondientes programadas para el trimestre, en cumplimiento de lo establecido.</t>
  </si>
  <si>
    <t>3. Gestionar la información en el SIGEP (Contratistas)</t>
  </si>
  <si>
    <t>Emitir una circular con las directrices dirigidas a la Dirección Contractual para garantizar la solicitud, verificación y actualización de la hoja de vida y del formato de bienes y rentas de los contratistas.</t>
  </si>
  <si>
    <t xml:space="preserve">Grupo Administración de personal-Grupo Talento Humano </t>
  </si>
  <si>
    <t>Se evidencia la emisión de una circular formal dirigida a la Dirección Contractual, mediante la cual se establecen lineamientos claros para la solicitud, revisión, verificación y actualización de la hoja de vida y del formato de declaración de bienes y rentas de los contratistas. El documento define responsabilidades, periodicidad y mecanismos de control, con el fin de asegurar el cumplimiento de la normatividad vigente y la integridad de la información registrada. Asimismo, se observa su socialización a las áreas competentes y su implementación como instrumento de seguimiento dentro del proceso de vinculación y gestión contractual.</t>
  </si>
  <si>
    <t>https://drive.google.com/drive/folders/1CQZzTtl9lQQTb5OPVvyJq-ISKWLTheto?usp=drive_link</t>
  </si>
  <si>
    <t xml:space="preserve">
Se valida el desarrollo de la actividad y las evidencias correspondientes programadas para el primer trimestre, en cumplimiento de lo establecido.</t>
  </si>
  <si>
    <t>Cumplida en el Trimestre Anterior</t>
  </si>
  <si>
    <t>4. Cargos en vacancia definitiva o temporal por niveles ( Se cuenta con un mecanismo digital que permite identificar los empleos que se encuentran en vacancia definitiva o temporal por niveles; así como generar reportes inmediatos y confiables)</t>
  </si>
  <si>
    <t>Software Humano actualizado</t>
  </si>
  <si>
    <t>Grupo Administración de personal</t>
  </si>
  <si>
    <t>No se programa para el Trim</t>
  </si>
  <si>
    <t>5. Perfil de empleos ( contar con un mecanismo digital que permite identificar los perfiles de todos los empleos de la planta de personal, diferenciando requisitos de estudios y experiencia, equivalencias y conocimientos requeridos, y que genera reportes confiables y oportunos por cada característica )</t>
  </si>
  <si>
    <t>6. Personas con discapacidad, pre pensionados, cabezas de familia, pertenecientes a grupos étnicos o con fuero sindical ( Se cuenta con un mecanismo digital que permite identificar las personas en situación de discapacidad, de pre pensión, cabezas de familia, pertenecientes a grupos étnicos o con fuero sindical; así como generar reportes inmediatos y confiables)</t>
  </si>
  <si>
    <t>7.Seguimiento al Plan Anual de Vacantes</t>
  </si>
  <si>
    <t>Informe trimestral</t>
  </si>
  <si>
    <t>Mediante el informe trimestral se realiza el seguimiento y evaluación del plan propuesto.</t>
  </si>
  <si>
    <t>https://drive.google.com/drive/folders/1SrY2SO8ap131ne5Mp8R4k5x0UWSEtr5n</t>
  </si>
  <si>
    <t>Carpeta 7</t>
  </si>
  <si>
    <t>8. Seguimiento al Plan de previsión de Recursos Humanos</t>
  </si>
  <si>
    <t>https://drive.google.com/drive/folders/1NPJy-fvDqP2OGQlFE6fhCPYzEHyNut_h</t>
  </si>
  <si>
    <t>Carpeta 8</t>
  </si>
  <si>
    <t>Se informa que la actividad ha sido reportada, sin embargo, no se adjuntaron las evidencias necesarias que permitan constatar su desarrollo.</t>
  </si>
  <si>
    <t>9. Seguimiento Plan de Bienestar e Incentivos</t>
  </si>
  <si>
    <t>Grupo Gestión del talento Humano</t>
  </si>
  <si>
    <t>https://drive.google.com/drive/folders/1a7Zwpl4PKukewfLfReMt3cuc8-7peH7_?usp=drive_link</t>
  </si>
  <si>
    <t>Carpeta 9</t>
  </si>
  <si>
    <t>10. Seguimiento Plan de Capacitación</t>
  </si>
  <si>
    <t>https://drive.google.com/drive/folders/1UxNAmGx_B0-xDfcSZ3FBV8xwtRWJ7Bkk?usp=drive_link</t>
  </si>
  <si>
    <t>Carpeta 10</t>
  </si>
  <si>
    <t>11. Seguimiento Plan de Seguridad y Salud ene el Trabajo</t>
  </si>
  <si>
    <t>https://drive.google.com/drive/folders/1l9HTtyuyLPF4CLoUtfvjO9FuavvMyob3?usp=drive_link</t>
  </si>
  <si>
    <t>Carpeta 11</t>
  </si>
  <si>
    <t>12. Seguimiento Plan Política de Integridad</t>
  </si>
  <si>
    <t>https://drive.google.com/drive/folders/1DQKkJf3iE3UrHoe631E8xauxe3tRsjHV?usp=drive_link</t>
  </si>
  <si>
    <t>Carpeta 12</t>
  </si>
  <si>
    <t>13. Seguimiento Plan Política de Gestión del Conocimiento y la Innovación</t>
  </si>
  <si>
    <t>Grupo A Gestión talento Humano</t>
  </si>
  <si>
    <t>https://drive.google.com/drive/folders/1gQaCpRCXv1vSgDjPleoll4mlV9TgzsiI?usp=drive_link</t>
  </si>
  <si>
    <t>Carpeta 13</t>
  </si>
  <si>
    <t>14. Seguimiento al Plan de la Política de Teletrabajo</t>
  </si>
  <si>
    <t>https://drive.google.com/drive/folders/1fRiMwzzAC9nkfMtby9SaFtUUm-Oh4HFK?usp=drive_link</t>
  </si>
  <si>
    <t>Carpeta 14</t>
  </si>
  <si>
    <t>15. Seguimiento al Plan a la política de Género, Diversidad, Equidad, Inclusión y No Discriminación</t>
  </si>
  <si>
    <t>https://drive.google.com/drive/folders/1y0Vq4aeANgjh04r9DISBCYcRTdHOSCsX?usp=drive_link</t>
  </si>
  <si>
    <t>Carpeta 15</t>
  </si>
  <si>
    <t>16. Realizar Evaluación de desempeño</t>
  </si>
  <si>
    <t>https://drive.google.com/drive/folders/1PRV3SN94M12agWnNUnQImrxRten9ilH3?usp=drive_link</t>
  </si>
  <si>
    <t>Carpeta 16</t>
  </si>
  <si>
    <t>17. Proveer las vacantes definitivas de forma temporal mediante la figura de encargo, eficientemente (El tiempo promedio de cubrimiento de vacantes en forma temporal mediante encargo es de 2 meses o menos)</t>
  </si>
  <si>
    <t>Actualizar el procedimiento incluyendo este aspecto</t>
  </si>
  <si>
    <t>No se realizo la actividad</t>
  </si>
  <si>
    <t>No se logró el cumplimiento de la actividad programada; por lo tanto, se deberá elaborar un plan de mejora y reprogramar la actividad para garantizar su ejecución en el siguiente trimestre.</t>
  </si>
  <si>
    <t>18. Proveer las vacantes definitivas temporalmente mediante nombramientos provisionales, eficientemente ( El tiempo promedio de cubrimiento de vacantes en forma temporal mediante provisionalidad es de hasta 2 meses)</t>
  </si>
  <si>
    <t>19. Cumplimiento del Decreto 2011 de 2017 relacionado con el porcentaje de vinculación de personas con discapacidad en la planta de empleos de la entidad</t>
  </si>
  <si>
    <t>Elaborar y presentar el proyecto de actualización del Manual de Funciones, incluyendo el reporte de vacantes destinadas a personas en condición de discapacidad, conforme a la normativa vigente y a las necesidades institucionales.</t>
  </si>
  <si>
    <t>No se programa actividad para el Trim</t>
  </si>
  <si>
    <t>20. Cumplimiento de los artículos 4 y 6 de la Ley 2214 de 2022 y el Decreto 2365 de 2019 relacionados con el porcentaje de vinculación de jóvenes entre los 18 y 28 años en la entidad</t>
  </si>
  <si>
    <t>Elaborar y presentar el proyecto de actualización del Manual de Funciones de primer empleo</t>
  </si>
  <si>
    <t>21. Contar con información confiable y oportuna sobre indicadores claves como rotación de personal (relación entre ingresos y retiros), movilidad del personal (encargos, comisiones de servicio, de estudio, reubicaciones y estado actual de situaciones administrativas), ausentismo (enfermedad, licencias, permisos), pre pensionados, cargas de trabajo por empleo y por dependencia y minorías étnicas</t>
  </si>
  <si>
    <t>Creación de indicadores de gestión y reporte a planeación</t>
  </si>
  <si>
    <t>Se dio cumplimiento al 50 % de la actividad programada para el segundo trimestre mediante la formulación y documentación de los indicadores de gestión en el formato establecido en MIPGESTIÓN, consolidando la información correspondiente a los indicadores estratégicos de talento humano relacionados con rotación de personal, movilidad, ausentismo, prepensionados, cargas de trabajo y minorías étnicas.</t>
  </si>
  <si>
    <t>Carpeta 21</t>
  </si>
  <si>
    <t>22. Incluir en los informes trimestrales los registros de todas las actividades de bienestar y capacitación realizadas, y contar con información sistematizada sobre número de asistentes y servidores que participaron en las actividades, incluyendo familiares.</t>
  </si>
  <si>
    <t>Informe trimestral de Bienestar y Capacitación</t>
  </si>
  <si>
    <t>Se cuenta con informes trimestrales que consolidan de manera organizada y sistemática todas las actividades de bienestar y capacitación ejecutadas durante el trimestre. Estos informes incluyen registros detallados de cada actividad, tales como listados de asistencia reportes de ejecución. Asimismo, se dispone de información sistematizada que permite identificar el número total de asistentes y la participación de los servidores públicos, incluyendo la vinculación de sus familiares cuando aplica, lo que facilita el seguimiento, análisis y toma de decisiones para el mejoramiento continuo de las estrategias implementadas.</t>
  </si>
  <si>
    <t>https://drive.google.com/drive/folders/1OJOGRC6KjXqGW_VAw1M8UJeXAgCZSCwM?usp=drive_link</t>
  </si>
  <si>
    <t>Carpeta 22</t>
  </si>
  <si>
    <t>23. Acuerdos de Gestión Gerentes Públicos</t>
  </si>
  <si>
    <t>Informe semestral</t>
  </si>
  <si>
    <t>https://drive.google.com/drive/folders/1xbZVtJeGAeZo0hEDWTDD9vho97CZGjGQ?usp=drive_link</t>
  </si>
  <si>
    <t>24. Tramitar las situaciones administrativas y llevar registros estadísticos de su incidencia.</t>
  </si>
  <si>
    <t>Reportes Excel por incidencia</t>
  </si>
  <si>
    <t>Se realizó el seguimiento y actualización permanente de la matriz de control de situaciones administrativas del Grupo de Administración de Personal, consolidando los registros estadísticos por tipo de incidencia en reportes en Excel. Esta información permite contar con datos confiables y oportunos para el seguimiento, control y toma de decisiones en materia de administración de personal.</t>
  </si>
  <si>
    <t>Carpeta 24</t>
  </si>
  <si>
    <t>25. Realizar las elecciones de los representantes de los empleados ante la comisión de personal y conformar la comisión</t>
  </si>
  <si>
    <t>Conformación de la comisión de personal</t>
  </si>
  <si>
    <t>Se evidencia la conformación formal de la Comisión de Personal, de acuerdo con la normatividad vigente, mediante acto administrativo o documento oficial en el que se designan sus integrantes, garantizando la participación de representantes de la entidad y de los servidores públicos. Asimismo, se cuenta con soportes del proceso de convocatoria y elección de los representantes de los funcionarios, asegurando principios de transparencia y participación. La evidencia incluye actas de instalación y funcionamiento, en las cuales se registran las decisiones adoptadas y el cumplimiento de sus funciones dentro del marco de la gestión del talento humano.</t>
  </si>
  <si>
    <t>https://drive.google.com/drive/folders/1513kGdOJdOysIL9fCtcxKq7gLnBPlCur?usp=drive_link</t>
  </si>
  <si>
    <t>26. Realizar mediciones de clima laboral</t>
  </si>
  <si>
    <t>Informe</t>
  </si>
  <si>
    <t>Aunque para el segundo trimestre se tenía programado un avance del 50 %, la actividad fue ejecutada al 100 %, mediante la aplicación de la medición de clima laboral, el análisis de los resultados obtenidos y la elaboración del informe correspondiente. Con ello, se dio cumplimiento anticipado al entregable previsto, generando información que servirá como insumo para la formulación e implementación de acciones orientadas al fortalecimiento del ambiente laboral y el bienestar de los servidores públicos.</t>
  </si>
  <si>
    <t>Carpeta 26</t>
  </si>
  <si>
    <t>27. Se ha generado un cambio cultural orientado a garantizar la moralidad, la ética y la responsabilidad en el ejercicio de la función pública</t>
  </si>
  <si>
    <t>Encuesta de percepción</t>
  </si>
  <si>
    <t>28. Seguimiento al acuerdo sindical</t>
  </si>
  <si>
    <t>Reporte semestral</t>
  </si>
  <si>
    <t>Se dio cumplimiento al 50 % de la actividad programada para el segundo trimestre mediante la elaboración del informe semestral de seguimiento al Acuerdo Sindical, en el cual se consolidó el estado de avance de los compromisos a cargo del Grupo de Gestión del Talento Humano y Grupo de Administracion de personal , permitiendo verificar su nivel de cumplimiento y servir como insumo para la toma de decisiones y el seguimiento institucional.</t>
  </si>
  <si>
    <t>Carpeta 28</t>
  </si>
  <si>
    <t>29. Desarrollar procesos de reclutamiento que garanticen una amplia concurrencia de candidatos idóneos para el acceso a los empleos gerenciales (o directivos). (Se han implementado al menos dos mecanismos de reclutamiento de candidatos a gerentes públicos y se evalúa su eficacia)</t>
  </si>
  <si>
    <t>Informe de los exámenes reportados por la Comisión Nacional del Servicio Civil</t>
  </si>
  <si>
    <t>30. Implementar mecanismos o instrumentos para intervenir el desempeño de gerentes (o directivos) inferior a lo esperado (igual o inferior a 75%), mediante un plan de mejoramiento y alineado a las nuevas dinámicas de la industria 4.0. ( Existen al menos dos estrategias para gestionar el desempeño inferior a lo esperado en los gerentes públicos y se evalúa su eficacia)</t>
  </si>
  <si>
    <t>Actualizar procedimiento ( incluir plan de mejoramiento )</t>
  </si>
  <si>
    <t>Se dio cumplimiento a la actividad mediante la actualización del procedimiento para la gestión de la evaluación del desempeño de los gerentes públicos, incorporando el plan de mejoramiento como mecanismo para intervenir los resultados de desempeño iguales o inferiores al 75 %, en concordancia con los lineamientos institucionales y las nuevas dinámicas de la Industria 4.0. El procedimiento fue aprobado y publicado en el aplicativo MIPGESTIÓN, garantizando su consulta y aplicación por parte de las dependencias competentes.</t>
  </si>
  <si>
    <t>Carpeta 30</t>
  </si>
  <si>
    <t>31. Brindar oportunidades para que los servidores públicos de carrera desempeñen cargos gerenciales (o directivos).</t>
  </si>
  <si>
    <t>Acto administrativo</t>
  </si>
  <si>
    <t>32. Contar con cifras de retiro de servidores y su correspondiente análisis por modalidad de retiro. (Se cuenta con estadísticas de retiro y análisis de las cifras - El informe de las razones de retiro genera insumos aplicados al plan de previsión )</t>
  </si>
  <si>
    <t>Mediante el informe trimestral se realiza el seguimiento</t>
  </si>
  <si>
    <t>https://drive.google.com/drive/folders/1xSdk89uC_H2_hCJAcHhLGxSpwoVCVdUx?usp=drive_link</t>
  </si>
  <si>
    <t>Carpeta 32</t>
  </si>
  <si>
    <t>33. Realizar entrevistas de retiro para identificar las razones por las que los servidores se retiran de la entidad.</t>
  </si>
  <si>
    <t>Hacer formato de entrevista de retiro y Actualizar formato de TI-FO-053 paz y Salvo para diligenciamiento del formato</t>
  </si>
  <si>
    <t xml:space="preserve">Grupo  Gestión Talento Humano </t>
  </si>
  <si>
    <t>Se evidencia la implementación del proceso de entrevistas de retiro, orientado a identificar y analizar las causas de desvinculación de los servidores de la entidad, como insumo para la mejora continua de la gestión del talento humano. Para ello, se cuenta con un formato estructurado de entrevista de retiro que permite la recolección estandarizada de información relevante. Asimismo, se verifica la actualización del formato TI-FO-053 Paz y Salvo, incorporando los ajustes necesarios para asegurar su adecuado diligenciamiento y control al momento del retiro.</t>
  </si>
  <si>
    <t>https://drive.google.com/drive/folders/15Zhh33xzEJZEvbxnTU_m5xQTe4sQoS0k?usp=drive_link</t>
  </si>
  <si>
    <t>34. Contar con programas de reconocimiento de la trayectoria laboral y agradecimiento por el servicio prestado a las personas que se desvinculan</t>
  </si>
  <si>
    <t>Realizar la actualización del incentivo en el procedimiento de incentivos</t>
  </si>
  <si>
    <t>https://drive.google.com/drive/folders/1Oet8Mr-8c_jhbyqL6vo4lEEIDNjF1OdP?usp=drive_link</t>
  </si>
  <si>
    <t>Se alcanzó un avance del 50 % en la actividad mediante la estructuración de la propuesta de actualización del procedimiento de incentivos, incorporando ajustes al incentivo de Mejores Equipos de Trabajo, la definición de criterios orientados a la gestión del conocimiento e innovación (GECO+I), así como la actualización de la guía, el procedimiento y los formatos de presentación y evaluación de propuestas. Estas acciones constituyen un avance en el fortalecimiento del Programa de Incentivos y en la consolidación de mecanismos de reconocimiento institucional.</t>
  </si>
  <si>
    <t>Carpeta 34</t>
  </si>
  <si>
    <t>No se evidencia el desarrollo de la actividad</t>
  </si>
  <si>
    <t>Se avanza en un 50% en el cumplimiento de la actividad la cual tenia una desviacion de inclumplimieno en el 1 trim</t>
  </si>
  <si>
    <t>35. Contar con mecanismos para transferir el conocimiento de los servidores que se retiran de la Entidad a quienes continúan vinculados</t>
  </si>
  <si>
    <t>Actualizar formato de TI-FO-053 paz y Salvo para incluir informe de retiro -Incluir en el formato de Entrenamiento en el puesto de trabajo la sección de entrega de back app por parte de tecnología del cargo a proveer para la trasferencia del conocimiento</t>
  </si>
  <si>
    <t>Se dio cumplimiento a la actividad mediante el fortalecimiento de los mecanismos institucionales para la transferencia del conocimiento de los servidores que se retiran de la Entidad. Para ello, se actualizó el formato TI-FO-053 Paz y Salvo, se modificó el formato TH-FO-086 Formato de Entrenamiento en el Puesto de Trabajo, incorporando la sección para la entrega del back up por parte del área de Tecnología, y se diseñó e implementó el nuevo TH-FO-090 Formato de Informe de Entrega de Cargo y Obligaciones de Servidores Públicos y Contratistas, con el fin de garantizar la conservación y transferencia del conocimiento institucional durante los procesos de retiro y relevo del personal.</t>
  </si>
  <si>
    <t>Carpeta 35</t>
  </si>
  <si>
    <t>36. Contar con programas de reconocimiento de la trayectoria laboral y agradecimiento por el servicio prestado a las personas que se desvinculan</t>
  </si>
  <si>
    <t>Incluir en el programade incentivos</t>
  </si>
  <si>
    <t>Carpeta 36</t>
  </si>
  <si>
    <t>37. Brindar apoyo socio laboral y emocional a las personas que se desvinculan por pensión, por reestructuración o por finalización del nombramiento en provisionalidad, de manera que se les facilite enfrentar el cambio, mediante un Plan de Desvinculación Asistida</t>
  </si>
  <si>
    <t>Plan de bienestar con actividades de Desvinculación Asistida</t>
  </si>
  <si>
    <t>Se evidencia la formulación e implementación del Plan de Bienestar, el cual incluye actividades orientadas a la desvinculación asistida de los servidores públicos, con el propósito de brindar acompañamiento en el proceso de retiro y facilitar su transición. Estas actividades están diseñadas para ofrecer orientación y apoyo en aspectos personales y profesionales. Como soporte, se cuenta con el documento del Plan de Bienestar aprobado, en el que se contemplan dichas actividades, así como registros de ejecución, informes y evidencias de participación que dan cuenta de su desarrollo.</t>
  </si>
  <si>
    <t>https://drive.google.com/drive/folders/1Hxl0N3AIJxO1rJEI8wQFCvy06iq5chyr?usp=drive_link</t>
  </si>
  <si>
    <t>Gestión_con_valores_para_resultados</t>
  </si>
  <si>
    <t>Servicio al Ciudadano</t>
  </si>
  <si>
    <t>Realizar capacitación en gestión de peticiones, quejas, reclamos, sugerencias y denuncias (PQRSD)</t>
  </si>
  <si>
    <t>(2) Dos capacitaciones - 1 semestral
Registros de participación de los servidores</t>
  </si>
  <si>
    <t>Grupo de Atención al Ciudadano / Talento Humano</t>
  </si>
  <si>
    <t xml:space="preserve">Mediante el Memorando I-2026-000851 del 04 de marzo, se solicitó a la Subdirección Administrativa y al Grupo de Talento Humano la realización de la capacitación en gestión de PQRSD para el primer semestre del año. </t>
  </si>
  <si>
    <t>Memorando y correo electrónico enviado</t>
  </si>
  <si>
    <t xml:space="preserve">El día 18 de junio de 2026, el Grupo de Talento Humano organizó la capacitación virtual sobre el Derecho de Petición, en el marco de la Ley 1755 de 2015. </t>
  </si>
  <si>
    <t>Se valida el desarrollo de la actividad y las evidencias correspondientes programadas para el II trimestre, en cumplimiento de lo establecido.</t>
  </si>
  <si>
    <t>Elaborar Documento buenas prácticas en servicio a las ciudadanías</t>
  </si>
  <si>
    <t>(1) Un Documento de Buenas Prácticas</t>
  </si>
  <si>
    <t>Grupo de Atención al Ciudadano</t>
  </si>
  <si>
    <t>Elaborar Guía de Lenguaje Claro</t>
  </si>
  <si>
    <t>(1) Un Documento Guía de Lenguaje Claro</t>
  </si>
  <si>
    <t>Realizar capacitación en Servicio
Inlcuyente a las Ciudadanías</t>
  </si>
  <si>
    <t>(1) Una capacitación
Registro de participación de los servidores</t>
  </si>
  <si>
    <t>Realizar encuesta de satisfacción y medición de la experiencia ciudadana</t>
  </si>
  <si>
    <t>(1) Un informe de Medición</t>
  </si>
  <si>
    <t>Realizar el Autodiagnóstico de la Política de Servicio al Ciudadano</t>
  </si>
  <si>
    <t>Autodiagnóstico</t>
  </si>
  <si>
    <t xml:space="preserve">Se realizó el diligenciamiento del autodiagnóstico de la Política de Servicio al Ciudadano </t>
  </si>
  <si>
    <t>Realizar capacitación en temas de Caracterización de ciudadanos y Grupos de valor</t>
  </si>
  <si>
    <t>Participar en la Estrategia "Juntémonos para Tejer lo Público" de la Función Pública, en la que la Entidad sea convocada (seleccionados para la vigencia).</t>
  </si>
  <si>
    <t>Informes de participación</t>
  </si>
  <si>
    <t xml:space="preserve">Para la vigencia 2026, la USPEC estuvo presente en el Pre-Juntémonos organizado por el Departamento Administrativo de la Función Pública DAFP el cual se llevó a cabo en el municipio de Ciénaga (Magdalena), entre el 25 y el 28 de mayo de 2026. 
Este escenario consistió en un encuentro presencial en el territorio con la administración municipal y otros agentes locales (institucionales, empresariales, ciudadanías, entre otros) interesados y comprometidos con el proceso.  Su propósito fue conocer las expectativas, preocupaciones y necesidades de los grupos de valor y ciudadanías del territorio, frente a la oferta institucional de trámites y servicios de las entidades participantes.
</t>
  </si>
  <si>
    <t>SDI200</t>
  </si>
  <si>
    <t>SDI201</t>
  </si>
  <si>
    <t>SDI202</t>
  </si>
  <si>
    <t>SDI204</t>
  </si>
  <si>
    <t>SDI205</t>
  </si>
  <si>
    <t>SDI206</t>
  </si>
  <si>
    <t>SDI207</t>
  </si>
  <si>
    <t>SDI208</t>
  </si>
  <si>
    <t>SDI209</t>
  </si>
  <si>
    <t>SDI210</t>
  </si>
  <si>
    <t>SDI211</t>
  </si>
  <si>
    <t>SDI212</t>
  </si>
  <si>
    <t>SDI213</t>
  </si>
  <si>
    <t>SDI214</t>
  </si>
  <si>
    <t>SDI216</t>
  </si>
  <si>
    <t>SDI219</t>
  </si>
  <si>
    <t>SDI220</t>
  </si>
  <si>
    <t>SDI222</t>
  </si>
  <si>
    <t>SDI223</t>
  </si>
  <si>
    <t>SDI224</t>
  </si>
  <si>
    <t>SDI225</t>
  </si>
  <si>
    <t>SDI226</t>
  </si>
  <si>
    <t>Seguridad Digital</t>
  </si>
  <si>
    <t>- Mantener Oficial de Seguridad de la Información como responsable de la Seguridad Digital - (Ciberseguridad).
- Reiterar a la Dirección Administrativa la creación de Grupos Internos de Trabajo en la OTEC, enfocados en los temas de Infraestructura y Seguridad</t>
  </si>
  <si>
    <t>- Contrato que incluya el profesional: Oficial de Seguridad de la Información
- Memorando reiterando la solicitud de la creación de las Coordinaciones de la OTEC</t>
  </si>
  <si>
    <t>Oficina de Tecnología</t>
  </si>
  <si>
    <t>- Se comparte Contrato 290 de 2025 y anexo técnico donde se evidencia el servicio de Oficial de Seguridad de la Información con el que cuenta el USPEC.
- Se comparte HV Oficial de Seguridad asignado al contrato vigente
- Para este periodo no se tuvo avance en la creación de las Coordinaciones OTEC</t>
  </si>
  <si>
    <t>Último seguimiento se realizó en el mes de enero de 2026 por correo enviado por la Ing Imelda.</t>
  </si>
  <si>
    <t>https://drive.google.com/drive/folders/1R3JD7u1fmAJIMZIscdSD0Oi6Eu3pQff8</t>
  </si>
  <si>
    <t>Asignar presupuesto para seguridad Digital a través de:
- Anteproyecto de Presupuesto de la vigencia correspondiente
- Plan Estratégico de Seguridad y Privacidad de la Información</t>
  </si>
  <si>
    <t>- Anteproyecto del presupuesto
- Plan Anual de Adquisiciones PAA</t>
  </si>
  <si>
    <t>Se realizó la asignación del presupuesto al SGSI  a través del plan anual de adquisiciones
Se comparte Anteprotecto del presupuesto 2026 con la proyección de costos de la Solución Tecnológica Integral y
Solución de Ciberseguridad. También se comparte PAA v2 del 02/03/2026 donde se indican los item asignados a seguridad
Se comparte Plan Estratégico de Seguridad y Privacidad de la Información</t>
  </si>
  <si>
    <t>Actividad realizada en el primer trimestre</t>
  </si>
  <si>
    <t>Contratar el soporte y mantenimiento de la infraestructura tecnológica de la Entidad</t>
  </si>
  <si>
    <t>Contratos de soporte y mantenimiento</t>
  </si>
  <si>
    <t xml:space="preserve">- Se cuenta con los siguientes contratos para el mantenimientos de la Infraestructura de TI:
* Contrato 290 de 2025 solución infraestructura de TI.
* Contrato 243 de 2025 solución perimetral (Firewall). Se cuenta con licenciamiento y soporte vigente hasta el 12 de agosto de 2026
* Contrato 231 de 2025 Impresión (Se cuenta con 2 OTRO SI que dan vigencia hasta el 30 de abril de 2026)
- Se definió plan de mantenimiento (preventivo y correctivo) de las plataformas tecnológicas que se encuentran bajo responsabilidad de la OTEC.
</t>
  </si>
  <si>
    <t>- Se cuenta con los siguientes contratos para el mantenimientos de la Infraestructura de TI:
* Contrato 290 de 2025 solución infraestructura de TI.
* Contrato 243 de 2025 solución perimetral (Firewall).
* Contrato 245 de 2026 Impresión
- Se definió plan de mantenimiento (preventivo y correctivo) de las plataformas tecnológicas que se encuentran bajo responsabilidad de la OTEC.</t>
  </si>
  <si>
    <t>https://drive.google.com/drive/folders/1Obj0ucf2fWZgPIx2x1kfvJhlUKJXmH82</t>
  </si>
  <si>
    <t>Se realiza la actividad, importante mantener los servicios de soporte y mantenimiento de la infraestructura tecnológica de la Entidad</t>
  </si>
  <si>
    <t>Actualizar la política de generación y restauración de copias de respaldo</t>
  </si>
  <si>
    <t>- Política generación y restauración de copias de respaldo actualizado y aprobado
- Acta de aprobación</t>
  </si>
  <si>
    <t>Se cuenta con borrador de política de generación y restauración de copias de respaldo en revisión de OTEC.
Actualización de política de generación y restauración de copias de respaldo iniciada en el II Trimestre y se completará en el III Trimestre de 2026.</t>
  </si>
  <si>
    <t>https://drive.google.com/drive/folders/1b0BgCuGEBbH24tEsgxBMqXk_7q5UjM-2</t>
  </si>
  <si>
    <t>Definir el procedimiento de copias de respaldo, aprobarlo a través del comité institucional de gestión y desempeño, publicarlo y socializarlo</t>
  </si>
  <si>
    <t>- Procedimiento generación y restauración de copias de respaldo actualizado y aprobado
- Acta de aprobación</t>
  </si>
  <si>
    <t>Actividad no realizada para este periodo.
Elaboración de procedimiento de generación y restauración de copias de respaldo se iniciará y completará en el III Trimestre de 2026</t>
  </si>
  <si>
    <t>- Documentar plan de recuperación de desastres
- Documentar el plan de continuidad de negocio para los procesos críticos y misionales de la entidad.</t>
  </si>
  <si>
    <t>- Plan de recuperación de desastres y Plan de Continuidad del Negocio actualizado y aprobado
- Acta de aprobación</t>
  </si>
  <si>
    <t>Actividad a ejecutarse en el IV trimeste.</t>
  </si>
  <si>
    <t>Realizar pruebas de recuperación definidas a través del DRP</t>
  </si>
  <si>
    <t>Acta de pruebas de recuperación</t>
  </si>
  <si>
    <t>Analizar, valorar, gestionar y aprobar por el Comité Institucional de Gestión y Desempeño los riesgos de seguridad digital de la infraestructura on premise, de acuerdo con los lineamientos definidos por la Entidad.</t>
  </si>
  <si>
    <t>- Matriz de riesgos de seguridad digital
- Acta de aprobación del Comité Institucional de Gestión y Desempeño</t>
  </si>
  <si>
    <t xml:space="preserve">Se realizó la actualización del mapa de riesgos de seguridad de información con el proceso Gestión de Tecnologías de la Información y se aprobó por el Comité Institucional de Gestión y Desempeño. </t>
  </si>
  <si>
    <t>Se realiza la actividad conforme a lo programado.</t>
  </si>
  <si>
    <t>Analizar, valorar, gestionar y aprobar por el Comité Institucional de Gestión y Desempeño los riesgos de seguridad digital de los servicios de nube, de acuerdo con los lineamientos definidos por la Entidad.</t>
  </si>
  <si>
    <t>Gestionar y mantener la renovación de la licencia y soporte de firewall</t>
  </si>
  <si>
    <t>Contrato de firewall</t>
  </si>
  <si>
    <t>Actividad a ejecutarse en el III trimeste.</t>
  </si>
  <si>
    <t>Gestionar y mantener la renovación de la licencia y soporte del Antivirus</t>
  </si>
  <si>
    <t>Contrato de antivirus</t>
  </si>
  <si>
    <t xml:space="preserve">Realizar análisis de vulnerabilidades a la infraestructura tecnológica (on premise)
</t>
  </si>
  <si>
    <t>Informe de vulnerabilidades</t>
  </si>
  <si>
    <t>Se inició la implementación de la herrramienta de gestión de vulnerabilidades, entregando la evidencia con corte al 30 de junio de 2026 de lo realizado en el despliegue del agente en 09 servidores y 641 máquinas virtuales de los usuarios de la Entidad. El alcance de Vicarius se centra en blindar la infraestructura tecnológica y los servidores que soportan los sistemas de información institucional. La herramienta analiza el sistema operativo (ya sea Linux o Windows) y los servicios web subyacentes (como Apache, Nginx o IIS) en busca de vulnerabilidades conocidas (CVEs), permitiendo mitigar riesgos de explotación en tiempo real mediante su tecnología de parcheo automatizado o virtual (Patchless Protection), asegurando así la estabilidad y protección de las plataformas internas frente a posibles incidentes de seguridad.
En el II Trimestre se inicio con el despliegue de la herramienta de análisis de vulnerabilidades, actividad que será terminada en el III Trimestre de 2026.</t>
  </si>
  <si>
    <t>https://drive.google.com/drive/folders/1b0Ieo76TYJx6KzFvV_xezwpDzCr9YuZv</t>
  </si>
  <si>
    <t xml:space="preserve">Realizar análisis de vulnerabilidades a la infraestructura tecnológica (nube)
</t>
  </si>
  <si>
    <t>https://drive.google.com/drive/folders/1L2KrOqljKMhS3BFaEVHPlR--I-r_SVG3</t>
  </si>
  <si>
    <t xml:space="preserve">Realizar análisis de vulnerabilidades del portal web y servicios expuestos en internet
</t>
  </si>
  <si>
    <t>https://drive.google.com/drive/folders/1E5IJ2Ob0FfyCk8yPyCPRoubNSG0ixvSB</t>
  </si>
  <si>
    <t>Gestionar con los proveedores y contratistas la aceptación del cumplimiento de las directrices del SGSI</t>
  </si>
  <si>
    <t>- Acuerdos de confidencialidad firmados
- Aceptación de la política de privacidad y seguridad de información</t>
  </si>
  <si>
    <t>Se gestionó la aceptación de la política de seguridad y privacidad de información con el nuevo personal de la Entidad.  
Se gestió la firma de los acuerdos de confidencialidad con el personal involucrado en la implementación de la herrmaienta DLP</t>
  </si>
  <si>
    <t>Se gestionó la aceptación de la política de seguridad y privacidad de información con el nuevo personal de la Entidad. Para el II Trimestre la aceptación de la política fue para funcionarios que ingresaron a la Entidad, no se realizó registro de contratistas.
Se gestió la firma de los acuerdos de confidencialidad con el personal involucrado en la implementación de la herrmaienta DLP. Se comparte los acuerdos de confidencialidad que fueron firmados por parte de los contratistas nuevos suscritos en el contrato 290 de 2025 para el II Trimestre de 2026, los demás acuerdos no han presentado modificación que requieran ser firmados.</t>
  </si>
  <si>
    <t>https://drive.google.com/drive/folders/1KS2jAhpDVdPZum3Xc0lczmpAyO4A6u7c</t>
  </si>
  <si>
    <t>Trabajar de manera conjunta con el Grupo Atención al Ciudadano o con quien corresponda la gestión de la implementación de esta ley</t>
  </si>
  <si>
    <t>Actas mesas de trabajo</t>
  </si>
  <si>
    <t>Oficina de Tecnología
Grupo de Atención al Ciudadano</t>
  </si>
  <si>
    <t>Actividad no realizada para este periodo.
Se realizarán mesas de trabajo con Grupo de Atención al Ciudadano en el III y IV trimestres restantes del 2026 para avanzar con la actividad establecida.</t>
  </si>
  <si>
    <t>Gestionar los incidentes de seguridad bajo el cumplimiento del procedimiento de Gestión de eventos e incidentes de seguridad de la información ya definido.</t>
  </si>
  <si>
    <t>Procedimiento de incidentes de seguridad
Reporte de incidentes de seguridad de la información (si aplica)</t>
  </si>
  <si>
    <t>Clasificar los incidentes de seguridad de acuerdo con los lineamientos definidos en el procedimiento Gestión de eventos e incidentes de seguridad de información</t>
  </si>
  <si>
    <t>Reporte de incidentes de seguridad de la información (si aplica)</t>
  </si>
  <si>
    <t>Reportar los incidentes de seguridad de la información siguiendo los lineamientos del CSIRT de Gobierno, en cumplimiento de la Resolución 500 de 2022 (o la norma que la adicione, modifique o sustituya)</t>
  </si>
  <si>
    <t>Reporte de incidente del CSIRT (si aplica)</t>
  </si>
  <si>
    <t>Gestionar y mantener la renovación del licenciamiento de los servidores</t>
  </si>
  <si>
    <t>Contrato de licenciamiento</t>
  </si>
  <si>
    <t>Ejecutar los planes de remediación de los ejercicios de Ethical Hacking y procesos de evaluación de vulnerabilidades realizados.</t>
  </si>
  <si>
    <t>Seguimiento al plan de remediación</t>
  </si>
  <si>
    <t>Con la herramienta VICARIUS se ha ejecutado con éxito la fase inicial de descubrimiento e identificación de vulnerabilidades en los activos que se encuentran ya sincronizados con el agente, quedando pendiente la gestión, priorización y despliegue formal de parches de seguridad.
En el II Trimestre se inicio con el despliegue de la herramienta de análisis de vulnerabilidades y para el IV Trimestre se tendrá registrado gestión que se realice sobre las vulnerabilidades que sean priorizadas.</t>
  </si>
  <si>
    <t>https://drive.google.com/drive/folders/178dRY-lhuHYJY4bSEUfcGWWEb6v3dems</t>
  </si>
  <si>
    <t>Seguimiento a la configuración de protocolos de autenticación del servicio de correo electrónico.</t>
  </si>
  <si>
    <t>Seguimiento configuración de correo</t>
  </si>
  <si>
    <t>Se tiene configurado los métodos de autenticación de correo electrónico SPF, DKIM y DMARC, los cuales han sido implementados y validados correctamente para el dominio uspec.gov.co en Google Workspace. Como evidencia de esta configuración, el sistema cuenta con un registro en la consola de administración, garantizando la integridad de los mensajes. Estas medidas aseguran, mitigación riesgos de spoofing y optimizando la entregabilidad en las bandejas de entrada. Se comparte evidencia de la configuración de los métodos de autenticación y cabeceras de un correo con los parámetros implementados.</t>
  </si>
  <si>
    <t>https://drive.google.com/drive/folders/1AWioacqwR7zGA5em6Z9jtjxgc-YlVu2e</t>
  </si>
  <si>
    <t>Implementación MIPG 2026</t>
  </si>
  <si>
    <t>Evaluación_de_Resultados</t>
  </si>
  <si>
    <t>Seguimiento y Evaluación de la Gestión Institucional</t>
  </si>
  <si>
    <t>Realizar seguimiento trimestral a los indicadores de gestión</t>
  </si>
  <si>
    <t>Informe de seguimiento a los indicadores de gestión</t>
  </si>
  <si>
    <t>OAPLA</t>
  </si>
  <si>
    <t xml:space="preserve">
Se realiza el seguimiento trimestral a los indicadores de gestión, se inicia con el memorando solicitando la información para su consolidación de los informes de gestión. Se adjuntan los resultados correspondientes al IV trimestre de 2025, teniendo en cuenta que este trimestre aún se encuentra en desarrollo.</t>
  </si>
  <si>
    <t xml:space="preserve">
Se realiza el seguimiento trimestral a los indicadores de gestión, se inicia con el memorando solicitando la información para su consolidación de los informes de gestión. Se adjuntan los resultados correspondientes al I trimestre de 2026, teniendo en cuenta que este trimestre aún se encuentra en desarrollo.</t>
  </si>
  <si>
    <t xml:space="preserve">
Se valida el desarrollo de la actividad y las evidencias correspondientes</t>
  </si>
  <si>
    <t>Implementación MIPG 2026
Recomendación FURAG 2024</t>
  </si>
  <si>
    <t>Realizar monitoreo trimestral a los riesgos de gestión, corrupción y fiscales</t>
  </si>
  <si>
    <t>Informe de monitoreo a los riesgos administrados en el mapa de riesgos de la entidad, asociados a los riesgos de gestión, corrupción y fiscales (se análiza si existen riesgos materializados y se indica a los procesos si es necesario ajustar controles para evitar que se vuelvan a materializar)</t>
  </si>
  <si>
    <t>Se realiza monitoreo a los riesgos administrados en el mapa de riesgos de la entidad, asociados a los riesgos de gestión, corrupción y fiscales, se inicia con el memorando solicitando la información para su consolidación. Se adjuntan los resultados correspondientes al IV trimestre de 2025, teniendo en cuenta que este trimestre aún se encuentra en desarrollo.</t>
  </si>
  <si>
    <t>Se realiza monitoreo a los riesgos administrados en el mapa de riesgos de la entidad, asociados a los riesgos de gestión, corrupción y fiscales, se inicia con el memorando solicitando la información para su consolidación. Se adjuntan los resultados correspondientes al I trimestre de 2026, teniendo en cuenta que este trimestre aún se encuentra en desarrollo.</t>
  </si>
  <si>
    <t>Realizar monitoreo trimestral al Plan de Acción Institucional</t>
  </si>
  <si>
    <t>Informe de seguimiento al Plan de Acción Institucional</t>
  </si>
  <si>
    <t>Se realiza monitoreo trimestral al Plan de Acción Institucional, se inicia con el memorando solicitando la información para su consolidación. Se adjuntan los resultados correspondientes al IV trimestre de 2025, teniendo en cuenta que este trimestre aún se encuentra en desarrollo.</t>
  </si>
  <si>
    <t>Se realiza monitoreo trimestral al Plan de Acción Institucional, se inicia con el memorando solicitando la información para su consolidación. Se adjuntan los resultados correspondientes al I trimestre de 2026, teniendo en cuenta que este trimestre aún se encuentra en desarrollo.</t>
  </si>
  <si>
    <t>Actividad cumplida</t>
  </si>
  <si>
    <t xml:space="preserve">
Reporte de diligenciamiento de la información del índice de Transparencia y Acceso a la Información Pública - ITA de la USPEC, a través del enlace dispuesto por la Procuraduría General de la Nación - PGN
</t>
  </si>
  <si>
    <t>Realizar diagnóstico o autodiagnóstico de la política de Seguimiento y Evaluación del desempeño institucional</t>
  </si>
  <si>
    <t>Diagnóstico o Autodiagnóstico realizado de la política de Seguimiento y Evaluación del desempeño institucional</t>
  </si>
  <si>
    <t>Se realiza el Autodiagnóstico de la política de Seguimiento y Evaluación del desempeño institucional</t>
  </si>
  <si>
    <t>Implementación MIPG 2026 producto del autodiagnóstico</t>
  </si>
  <si>
    <t>Desarrollar estrategias de sensibilización a través de socializaciones dirigida a los líderes de las políticas y/o designados, quienes deberan replicar y generar acciones en conjunto con los equipos de trabajo para el mejoramiento continuo de la gestión de la entidad</t>
  </si>
  <si>
    <t>Talleres, capacitaciones, mesas de trabajo, reuniones, conversatorios, entre otros</t>
  </si>
  <si>
    <t>Se realiza acompalamiento para la Reformulacion Instrumentos Vigencia 2026.
Se realiza acompañamiento para el desarrollo de las actividades del plan de acción 2026.
Se dan a conocer los resultados del plan de acción 2025.</t>
  </si>
  <si>
    <t>Feria del conocimiento dando a conocer los procesos de la OAPLA
Proceso de Inducción.
Instructivo y Capacitacion en  Reporte de instrumentos de control</t>
  </si>
  <si>
    <t>Realizar seguimiento a la ejecución del Plan Anual de Auditoría y presentar los resultados a través del CIGD alineado con el seguimiento al plan de acción institucional de la vigencia, con el fin de mantener el mejoramiento en la implementación de las políticas del MIPG.</t>
  </si>
  <si>
    <t>Acta de reuión del Comité Institucional de Gestión y Desempeño / Informe de seguimiento del plan de acción</t>
  </si>
  <si>
    <t>De acuerdo al seguimiento se valida que se realizo el informe de la ejecución del Plan Anual de Auditoría y se encuentra en la página institucional, pero no existe evidencia en las actas de la presentación de los resultados ante el CICD alineado con el seguimiento al plan de acción institucional de la vigencia.</t>
  </si>
  <si>
    <t>https://drive.google.com/drive/folders/1dux4mj_ixwKr_HMoQEL74Z1m4qm-uhy2?usp=drive_link</t>
  </si>
  <si>
    <t>Mantener actualizada la información de los enlaces designados por cada líder de politica, quienes seran los encargados de reportar la información ante la OAPLA</t>
  </si>
  <si>
    <t>Emitir circular con los lineamientos requeridos para la actualización de los enlaces designados y actividades a reportar ante la OAPLA(es obligación de cada líder de política reportar los cambios de los enlaces designados cuando allá lugar)</t>
  </si>
  <si>
    <t>Para el primer y segundo trimestre la OAPLA proyectó dos memorandos de seguimiento a los instrumentos de control, con fechas del 26 de marzo y 22 de junio de 2026 en el que suministraron entre otras cosas los lineamientos para el reporte de los instrumentos de control, asi como las instrucciones para la actualización de los enlaces asignados por los procesos o de las Políticas de MIPG</t>
  </si>
  <si>
    <t>https://drive.google.com/drive/folders/1_4GF1Z7uOrKv3x0TtrSTtvj-3YmW9nb2?usp=drive_link</t>
  </si>
  <si>
    <t>Recomendación FURAG 2024</t>
  </si>
  <si>
    <t>Actualizar e implementar el procedimiento Acciones correctivas, preventivas y de mejora</t>
  </si>
  <si>
    <t>Procedimiento de acciones correctivas, preventivas y de mejora implementado</t>
  </si>
  <si>
    <t>No se evidencia avance de la actividad en el II trimestre</t>
  </si>
  <si>
    <t>Utilizar la información de los indicadores para hacer una evaluación de los resultados y las acciones implementadas, que permitan tomar acciones para la mejora continua</t>
  </si>
  <si>
    <t>Registro de socialización del avance de los indicadores y sus resultados a través del Comité Institucional de Gestión Y Desempeño - CIGD, que permitan a los responsables de los procesos tomar acciones de mejora continua</t>
  </si>
  <si>
    <t>La OAPLA realiza la solicitud a la Oficina de Control Interno para que presente ante el Comité Institucional de Gestión y Desempeño .- CIGD, los principales resultados de las auditorías (incluidos los informes de ley) producto de la ejecución del plan anual de auditoría, en lo correspondiente al primer trimestre de 2026. Para esto y con el propósito de presentarlo en el próximo comité programado para el mes de mayo, agradecemos remitir a información con plazo máximo el lunes 20 de abril de 2026 al correo electrónico adolfo.casallas@uspec.gov.co, en el cual la OCI tendrá participación como invitado para presentar los resultados.</t>
  </si>
  <si>
    <t>El 11 de mayo del 2026, la OAPLA presenta ante el Comité Institucional de Gestón y Desempeño los resultados del seguimiento a los instrumentos de control, entre los cuales estan los resultados a los indicadores de gestión de los procesos. De igual forma se remiten correos electrónicos a los procesos con calificación baja según los rangos de gestión establecidos, en donde se les recomienda establecer acciones de mejoramiento con el fin de subsanar los rezagos identificados y mejorar el resultado en el segundo trimestre de 2026.</t>
  </si>
  <si>
    <t>https://drive.google.com/drive/folders/1AVDIXY3dn5XyOsk5avLsj-UkVma5k1SR?usp=drive_link</t>
  </si>
  <si>
    <t>Integridad</t>
  </si>
  <si>
    <t>Elaborar el Plan Institucional de la Política de Integridad con base en los resultados del FURAG</t>
  </si>
  <si>
    <t>Plan Institucional de la Política de Integridad vigencia 2026</t>
  </si>
  <si>
    <t>Grupo Gestión del Talento Humano</t>
  </si>
  <si>
    <t>Se elaboró el Plan Institucional de la Política conforme al autodiagnóstico y las recomendaciones de FURAG</t>
  </si>
  <si>
    <t>1. Plan Institucional Política de Integridad</t>
  </si>
  <si>
    <t>Se da cumplimiento a la Actividad Propuesta, Plan Institucional de la Política de Integridad vigencia 2026, elaborado y publicado el 31/01/2026 en página web de la entidad</t>
  </si>
  <si>
    <t>Actividad cumplida en el I trimestre de 2026</t>
  </si>
  <si>
    <t>Aplicar la encuesta de apropiación del Código de Integridad y evaluar la efectividad de las estrategias de comunicación implementadas</t>
  </si>
  <si>
    <t>Informe de Resultados</t>
  </si>
  <si>
    <t>No aplica</t>
  </si>
  <si>
    <t>En el marco de la encuesta de Clima y Cultura Organizacional se estableción un espacio para identificar la apropiación del código de Integridad.</t>
  </si>
  <si>
    <t>https://drive.google.com/drive/folders/15ALMSALfb1AuO2SDZsLzvlxLgUTXZLBZ?usp=drive_link</t>
  </si>
  <si>
    <t>Actividad programada para el III trimestre</t>
  </si>
  <si>
    <t>Socializar los resultados del Plan Institucional de la Política de Integridad para la vigencia 2025</t>
  </si>
  <si>
    <t>Correo electrónico</t>
  </si>
  <si>
    <t>Actividad programada para el IV Trimestre</t>
  </si>
  <si>
    <t>Establecer un mecanismo de retroalimentación que permita a los servidores públicos aportar a la implementación y gestión de la Política de Integridad (encuesta de necesidades)</t>
  </si>
  <si>
    <t>Resultado encuesta de necesidades</t>
  </si>
  <si>
    <t>Grupo Gestión del Talento Humano
(Gestores de Integridad)</t>
  </si>
  <si>
    <t>En el marco del primer encuentro de Gestores de Integridad se aplicó un formulario que permitió realizar el proceso de retroalimentación y aportes en relación a las acciones dirigidas a fortalecer la Política de Integridad</t>
  </si>
  <si>
    <t>Pendiente de realizar análisis en las encuestas de necesidades, se debe tener en cuenta para cumplimiento en el segundo trimestre 2026, actividad en avance, pendiente cumplimiento total</t>
  </si>
  <si>
    <t>No se presennta avance, dado a que no se realizó el análisis en las encuestas, actividad que estaba programada en el primer trimestre y no se efectió. 
OBSERVACIONES
En el primer trimestre ya se habia recomendo que se realizará  el análisisde las encuestas para el segundo trimestre de 2026.</t>
  </si>
  <si>
    <t>Desarrollar sesiones de retroalimentación con los gestores de integridad</t>
  </si>
  <si>
    <t>Registro de asistencia y acta</t>
  </si>
  <si>
    <t>El día 26 de marzo se llevó a cabo el primer Encuentro de Gestores de Integridad del año 2026, articulados con el grupo de gestores de Gestión del Conocimiento y la Innovación.</t>
  </si>
  <si>
    <t>Actividad programada para el IV Trimestre de 2026, sin embargo se realizo sesión con los gestiores. Es necesario que para el segundo trimestre de 2026, se anexe el acta de la sesión realizada. Actividad en avance, pendiente cumplimiento total</t>
  </si>
  <si>
    <t>Actividad programada para el IV Trimestre de 2026, sin embargo se realizo sesión con los gestiores en el primer trimestre de 2026.
OBSERVACIONES
En el primer trimestre de 2026 se recomendo que para el segundo trimestre se adjuntara el acta de l.a sesión realizada, sin embargo no se ha realizado la actividad.</t>
  </si>
  <si>
    <t>Gestionar capacitación del Código de Integridad</t>
  </si>
  <si>
    <t>Registro de asistencia y satisfacción</t>
  </si>
  <si>
    <t>Se llevaron a cabo diferentes espacios de capacitación dirigidos a los servidores públicos de la entidad, con el fin de fortalecer la apropiación del Código de Integridad.
1. Capacitación interna.
2. Curso Transparencia y Lucha contra la Corrupción en el marco del proceso de inducción.
3. Sencibilización en conmemoración del día del servidor público.
4. Curso ESAP Código de Integridad y Conflcito de Interés.</t>
  </si>
  <si>
    <t>https://drive.google.com/drive/folders/18CW7jZoELO2OvOOjjclvYST7rWgw8vrC?usp=drive_link</t>
  </si>
  <si>
    <t>Actividad programada para el II trimestre</t>
  </si>
  <si>
    <t>Crear un mecanismo para recolectar y sistematizar la información relacionada con las observaciones de los servidores públicos durante la implementación del Plan de Integridad</t>
  </si>
  <si>
    <t>Encuestas</t>
  </si>
  <si>
    <t>Divulgar las actividades programadas para el fortalecimiento del Código de Integridad</t>
  </si>
  <si>
    <t>Piezas gráficas y correo electrónico</t>
  </si>
  <si>
    <t>Elaborar un informe trimestral sobre las actividades desarrolladas en el marco del Plan Institucional de Integridad y socializar los resultados</t>
  </si>
  <si>
    <t>Informes</t>
  </si>
  <si>
    <t>Actualizar y socializar Código de Integridad</t>
  </si>
  <si>
    <t>Se realizará en los sigueintes trimestres</t>
  </si>
  <si>
    <t>No se da cumplimiento de la Actividad programada para el I Trimestre, es necesario presentar avance en el segundo trimestre de la presente vigencia</t>
  </si>
  <si>
    <t>No se tiene soporte de la ejecución de la actividad, no se registra avance de la actualización y socialización del código de integridad. Se aclara que es una actividad incumplida, ya que debia ser cumplida en el primer trimestre de 2026.</t>
  </si>
  <si>
    <t>Solicitar de manera trimestral acciones consideradas como buenas prácticas en el marco de la Política de Integridad y socializar los resultados correspondientes</t>
  </si>
  <si>
    <t>La actividad esta planteada para realizar trimestralmente, considerando acciones como buenas prácticas y su respectiva socialización y no solamente en el IV Trimestre. Se debe presentar avance en el segundo trimestre de la presente vigencia.</t>
  </si>
  <si>
    <t>No se tiene soporte de la ejecución de la actividad, no se registra avance de las acciones de buenas prácticas y socialización. Se aclara que es una actividad incumplida, ya que debia ser cumplida trimestralmente y a la fecha no se tiene evidencia de su realización..</t>
  </si>
  <si>
    <t>Socializar el procedimiento para la Gestión de Conflictos de Interés</t>
  </si>
  <si>
    <t>Se gestionaron diferentes espacios para socializar el procedimiento de conflicto de interés, tales como:
1. Encuentro con Gestores.
2. Campaña informativa a través de correo electrónico
3. Capacitaciones en Conflicto de Interés</t>
  </si>
  <si>
    <t>https://drive.google.com/drive/folders/1zObBB3_W_d4jMm7jWCqrI-FZc8YnS4Yj?usp=drive_link</t>
  </si>
  <si>
    <t>Ejecutar una campaña institucional de promoción del Código de Integridad</t>
  </si>
  <si>
    <t>Se efectuó la campaña Nuestro Sello Integridad, dirigida a todos los servidores de la entidad a través de Correo electrónico. Por otra parte se participó en la feria del conocimiento a tarvés de una vacunación simbolica de los valores y una actividad para fortalecer la apropiación del Código de Integridad.</t>
  </si>
  <si>
    <t>https://drive.google.com/drive/folders/1v5O2TT7zxHM0b7yeOzKaYSoY8e7zZaGW?usp=drive_link</t>
  </si>
  <si>
    <t>Desarrollar una campaña informativa sobre conflicto de interés</t>
  </si>
  <si>
    <t>Gestionar capacitación en materia de conflicto de interés</t>
  </si>
  <si>
    <t>Se compartió la capacitación de conflicto de interés del Departamento de la Administración Pública para la participación de los servidores de la entidad. Así como se gestionó con la ESAP el curso de Código de Integridad y Conflicto de Interés.</t>
  </si>
  <si>
    <t>https://drive.google.com/drive/folders/1EMUVSMteUzr3HshKDFF28GLMZyn0I0YQ?usp=drive_link</t>
  </si>
  <si>
    <t>Designar a los gestores de integridad mediante el Comité Institucional de Gestión y Desempeño</t>
  </si>
  <si>
    <t>Acta y memorando</t>
  </si>
  <si>
    <t>En el Comité de Institucional de Gestión y Desempeño del día 30 de enero de 2026 se aprobó el grupo de gestores de Integridad de la USPEC.</t>
  </si>
  <si>
    <t>Actividad de aprobación del grupo de gestores fue desarrollada, sin embargo, se encuentra pendiente anexar el memorando, se da avance a la gestión.</t>
  </si>
  <si>
    <t>Actividad de aprobación del grupo de gestores fue desarrollada en el primer trimestre de 2026, sin embargo, se encuentra pendiente anexar el memorando, se habia recomendado cargar el soporte y all corte del II trimestre no se ha dado cumplimiento a la gestión</t>
  </si>
  <si>
    <t>Coordinar una reunión con la Oficina Asesora Jurídica para articular la Gestión de Conflictos de Interés</t>
  </si>
  <si>
    <t>Citación, registro de asistencia y acta</t>
  </si>
  <si>
    <t>Grupo Administración de personal
Grupo Gestión del Talento Humano</t>
  </si>
  <si>
    <t>Se llevó a cabo una sesión de trabajo con la Oficna Asesora Jurídica con el fin de fortalecer y articular el procedimiento de Conflicto de Interés. A partir de este espacio, se esta trabajando en la actualización del documento y los formatos asociados.</t>
  </si>
  <si>
    <t>https://drive.google.com/drive/folders/1pihVrZrUwhW0R3Rc-wC1TSuhTeKzFi11?usp=drive_link</t>
  </si>
  <si>
    <t>Realizar un diagnóstico para identificar dependencias con posible riesgo de conflicto de interés</t>
  </si>
  <si>
    <t>Encuesta e Informe de resultados</t>
  </si>
  <si>
    <t>Grupo Administración de personal
Grupo Gestión del Talento Humano
(Gestores de Integridad)</t>
  </si>
  <si>
    <t>No se tiene soporte de la ejecución de la actividad relacionada con el diagnóstico en las dependencias en materia de conflictos de interés, está actividad estaba programada para cumplimiento en el II trimestre de 2026, a la fecha no se ha ejecutado.</t>
  </si>
  <si>
    <t>Solicitar y hacer seguimiento al cumplimiento del curso de integridad, transparencia o lucha contra la corrupción por parte de servidores públicos y contratistas</t>
  </si>
  <si>
    <t>Correo electrónico y Certificados</t>
  </si>
  <si>
    <t>En el marco del PIC - Formación para Directivos Públicos, emitir memorando de convocatoria al curso de integridad, transparencia o lucha contra la corrupción</t>
  </si>
  <si>
    <t>Correo electrónico, memorando y Certificados</t>
  </si>
  <si>
    <t>Mediante memorando I-2026-001407, se solicitó a los Directivos de la entidad realizar el curso de Integridad, Transparencia y Lucha contra la Corrupción del DAFP.</t>
  </si>
  <si>
    <t>Dentro de los entregables se encuentran pendientes los certificados, se reporta avance parcial de la actividad</t>
  </si>
  <si>
    <t>Actividad desarrollada en el primer trimestre, sin embargo no se anexaron los certificados. En el reporte del primer trimestre se recomendo anexar los soportes para dar cierre a la actividad, sin embargo al corte del presente reporre no se ha realizado, por lo anterior se registra sin avance</t>
  </si>
  <si>
    <t>Realizar seguimiento a la declaración de bienes y rentas y conflicto de intereses a servidores públicos y contratistas</t>
  </si>
  <si>
    <t>Solicitar concepto al Departamento Administrativo de la Función Pública sobre los sujetos obligados a declarar bienes y rentas y registrar conflicto de interés conforme a la Ley 2013 de 2019</t>
  </si>
  <si>
    <t>Documento de solicitud</t>
  </si>
  <si>
    <t>El día 25 de marzo de 2026 se solicitó al Departamento Administrativo de la Función Pública el concepto relacionado con los sujetos obligados a declarar bienes y rentas y registrar conflicto de interés conforme a la Ley 2013 de 2019</t>
  </si>
  <si>
    <t>Se da cumplimiento a la Actividad Propuesta, en relación a solciitar concepto a función pública sobre los sujetos obligados a declarar</t>
  </si>
  <si>
    <t>Implementar actividades recomendadas en la caja de herramientas de integridad dispuesta por Función Pública</t>
  </si>
  <si>
    <t>La actividad esta planteada para programar trimestralmente actividades recomendadas en la caja de herramientas de Integridad y no solamente en el III Trimestre</t>
  </si>
  <si>
    <t>La actividad esta planteada para cumplimiento trimestral, sin embargo a la fecha no se tiene evidencia de la gestióm realizada en materia de actividades desarrolladas de acuerdo a las recomendaciones de la caja de herramientas, por lo anterior no se registra avance a la gestión</t>
  </si>
  <si>
    <t>Socializar el mecanismo institucional para la atención de denuncias internas relacionadas con presuntos incumplimientos al Código de Integridad o situaciones de conflicto de interés</t>
  </si>
  <si>
    <t>Grupo Administración de personal
Grupo Gestión del Talento Humano
Grupo Atención al Ciudadano</t>
  </si>
  <si>
    <t>Información_y_Comunicación</t>
  </si>
  <si>
    <t>Gestión Documental</t>
  </si>
  <si>
    <t>Actualizar el autodiagnóstico del Modelo de Gestión Documental y Administración de archivos</t>
  </si>
  <si>
    <t>Autodiagnóstico actualizado</t>
  </si>
  <si>
    <t>Grupo Gestión Documental</t>
  </si>
  <si>
    <t>Actividad programada IV trimestre 2026</t>
  </si>
  <si>
    <t>Envío de cuestionarios posterior a las capacitaciones del SGDEA-INFODOC como soporte de evaluación de la sesión realizada</t>
  </si>
  <si>
    <t>Cuestionario de evaluación capacitación SGDEA</t>
  </si>
  <si>
    <t>En cumplimiento de la actividad propuesta, se realiza informe correspondiente a los cuestionarios de las capacitaciónes sobre el manejo del SGDEA-INFODOC</t>
  </si>
  <si>
    <t>https://drive.google.com/drive/folders/123A-9xVcKsv0XlzAT5O-ZXOPbZluVFVQ</t>
  </si>
  <si>
    <t>La OAPLA realizó la revisión de la actividad, evidenciando su cumplimiento mediante el envío de los cuestionarios de evaluación posteriores a las capacitaciones del SGDEA-INFODOC, como soporte de las sesiones realizadas</t>
  </si>
  <si>
    <t>Actividad programada III trimestre 2026</t>
  </si>
  <si>
    <t>Actualizar el Modelo de Requisitos para al Gestión de Documentos Electrónico</t>
  </si>
  <si>
    <t>Modelo de Requisitos para al Gestión de Documentos Electrónicos</t>
  </si>
  <si>
    <t>En el marco de la ejecución del Contrato No. 225 de 2025, cuyo objeto corresponde a la "Actualización, mantenimiento, soporte, asistencia técnica y servicio en la nube del software INFODOC", se adjunta el informe de cumplimiento del Modelo de Requisitos para la Gestión de Documentos Electrónicos de Archivo (MoReq).
De acuerdo con los resultados de la evaluación, la nueva versión del SGDEA registra un nivel de cumplimiento del 91,3 % frente a los requisitos establecidos en el modelo. El 8,7 % restante corresponde a funcionalidades que actualmente se encuentran en proceso de desarrollo e implementación por parte del proveedor, conforme al alcance y cronograma definido para la ejecución contractual.</t>
  </si>
  <si>
    <t>https://drive.google.com/drive/folders/1dBsXdHsxwpg24yuUATQiBIIk0Nmd2pfd</t>
  </si>
  <si>
    <t>Actualizar el Modelo de Requisitos para al Gestión de Documentos Electrónico, es una actividad programada para ell III trimestre de 2026, sin embargo se tiene avance en el II trimestre del 91% de acuerdo a informe anexo. Se recomienda que los informes elaborados se firmen, con el fin de tener trazabilidad y control en la emisión de los documentos.</t>
  </si>
  <si>
    <t>Gestión_del_conocimiento_y_la_Información</t>
  </si>
  <si>
    <t>Gestión del conocimiento y la Innovación</t>
  </si>
  <si>
    <t>1. Contar con una persona o equipo que evalúe, implemente, haga seguimiento y lleve a cabo acciones de mejora al plan de acción de Gestión del Conocimiento y la Innovación, en el marco del MIPG.</t>
  </si>
  <si>
    <t>Elaborar y emitir un memorando a todas las áreas de la entidad solicitando la designación formal de un servidor público de planta que actuará como Enlace de Gestión del Conocimiento e Innovación, responsable de apoyar la implementación, seguimiento y mejora del Plan de Acción de Gestión del Conocimiento e Innovación.
Una vez designados los enlaces, se llevarán a cabo reuniones trimestrales de seguimiento, donde se revisará el avance del plan, se identificarán oportunidades de mejora y se articularán las acciones necesarias para el fortalecimiento de la política.</t>
  </si>
  <si>
    <t>Se cumple con la elaboración  y remite memorando con solicitud mediante correo institucional para la designación formal de los y las enlaces de Gestión del Conocimiento e Innovación 2026</t>
  </si>
  <si>
    <t>1. MEMORANDO I-2026-000476 DESIGNACIÓN ENLACES GESCO+I.pdf</t>
  </si>
  <si>
    <t>Se da cumplimiento a la Actividad Propuesta</t>
  </si>
  <si>
    <t>Actividad cumplida I trimestre 2026</t>
  </si>
  <si>
    <t>2. Evaluar métodos y resultados de creación e ideación</t>
  </si>
  <si>
    <t>Evaluar los proyectos realizados por la oficina de tecnología</t>
  </si>
  <si>
    <t xml:space="preserve">3. Participar en eventos de innovación.
Identificar las necesidades de investigación.
Participar en eventos académicos nacionales o internacionales como asistente o panelista. 
Participa en programas, convocatorias o premios nacionales e internacionales con las buenas prácticas de sus proyectos de gestión.
Participa en espacios nacionales e internacionales de gestión del conocimiento, los documenta y comparte la experiencia al interior de la entidad.
Participar activamente en redes de conocimiento, comunidades de práctica o equipos transversales para intercambiar experiencias, fomentar el aprendizaje y la innovación pública, además de plantear soluciones a problemas de la administración pública.
</t>
  </si>
  <si>
    <t>Solicitar y coordinar una reunión con el comité de gestión y desempeño institucional y los gestores de la política para sensibilizarla sobre la importancia estratégica, con el fin de fortalecer el liderazgo, el apoyo y la toma de decisiones necesarias para el cumplimiento de la Política de Gestión del Conocimiento y la Innovación.</t>
  </si>
  <si>
    <t xml:space="preserve">Se realiza participación en el Comité de Gestión y Desempeño Institucional del 30 de enero de 2026 donde se expone el plan de la política para la vigencia y se resalta la importancia estratégica y los principales retos con el fin de fortalecer el acompañamiento de las diferentes dependencias para su implementación.  Igualmente, se realiza socialización y sensibilización estratégica ante gestores de la política en primer encuentro trimestral el día 26 de marzo de 2026. </t>
  </si>
  <si>
    <t xml:space="preserve">3. Registro asistencia e invitación Primer Encuentro de Gestores 26 03 2026.pdf
3. Acta 10 Comité Ordinario Inst Gestión y Desem Enero F..pdf 
3. Soportes primer encuentro de gestores GESCO+I </t>
  </si>
  <si>
    <t>4. Actualizar el conocimiento tácito para la planeación del conocimiento requerido por la entidad.</t>
  </si>
  <si>
    <t>A partir de los resultados de la encuesta sobre conocimiento tácito y el uso y apropiación de MiPGestión, realizar una reunión con la Oficina Asesora de Planeación para socializar y analizar los hallazgos, a fin de orientar acciones de mejora y toma de decisiones.</t>
  </si>
  <si>
    <t xml:space="preserve">Se realiza reunión con la Oficina Asesora de Planeación para socializar y analizar los hallazgos y resultados de la encuesta sobre conocimiento tácito y el uso y apropiación de MiPGestión y se genera una nueva encuesta para realizarse en segundo trimestre para tener una muestra más representativa e identificar cambien luego de las jornadas de socialización y sensibilización del uso de MipGestión.  
Acta mesa de articulación Politica de Gestión de Conocimiento y la Innovación 25 03 2026
</t>
  </si>
  <si>
    <t xml:space="preserve">La realiza  una nueva encuesta sobre conocimiento tácito y el uso y apropiación de MiPGestión con plazo hasta julio de 2026. El 16 de junio de 2026 se realiza capacitación vitual de MIPGESTIÓN, como acción de mejora para fortalecer la apropiación del MIPGestión USPEC y se programa otra capacitación para producción documental el 16 de julio de 2026. </t>
  </si>
  <si>
    <t>Carpeta 4</t>
  </si>
  <si>
    <t>En el anexo no se evidencia los resultados de la encuesta sobre conocimiento tácito y el uso y apropiación de MiPGestión, asi mismo no se evidencia soporte de reunión con la Oficina Asesora de Planeación para socializar y analizar los hallazgos, a fin de orientar acciones de mejora y toma de decisiones. Se debe presentar el avance en el II trimestre de 2026.</t>
  </si>
  <si>
    <t xml:space="preserve">Al corte del II trimestre de 2026 se envío a los funcionarios la encuesta la cual tiene plazo para diligenciar al 16 de julio de 2026. Por lo anterior a la fecha no se tienen resultado de las mismas ni se ha documentado reunión con la OAPLA, por lo anterior sigue pendiente de cumplimiento la actividad de actualizar el conocimiento tácito para la planeación del conocimiento requerido por la entidad.
Sin embargo, se registra avance en relación a capacitaciones orientadas hacia los formadores internos, con el fin de fortalcer conocimiento tácito, para que puedan replicar las lecciones al interior de la entidad. </t>
  </si>
  <si>
    <t>5. Desarrolla y fortalece las habilidades y competencias del talento humano de la entidad en materia de analítica institucional, a través de capacitaciones que son evaluadas y cuentan con acciones de mejora.</t>
  </si>
  <si>
    <t>Realizar capacitación en analítica institucional</t>
  </si>
  <si>
    <t>Desarrollo y fortalecimiento de habilidades mediante la capacitación en analítica institucional el 19 de junio de 2026</t>
  </si>
  <si>
    <t>https://drive.google.com/drive/folders/1w-vvzWclnv3-0wRlSCutS9UC1j7w5Ptw</t>
  </si>
  <si>
    <t>Actividad cumplida en el II trimestre de acuerdo a lo programado, capacitación de análitica realida el 19 de julio de 2026.</t>
  </si>
  <si>
    <t>6. Lleva a cabo acciones de aprendizaje basadas en problemas o proyectos, dentro de su planeación anual, de acuerdo con las necesidades de conocimiento de la entidad, evalúa los resultados y toma acciones de mejora.</t>
  </si>
  <si>
    <t>Actualizar la resolución “Mejores Equipos de Trabajo” para incorporar criterios relacionados con la Gestión del Conocimiento y la Innovación, de manera que se promueva y reconozca la implementación de acciones de aprendizaje basadas en problemas o proyectos, su evaluación y las mejoras derivadas de estas.</t>
  </si>
  <si>
    <t>En cuanto a la actividad de acciones de aprendizaje basadas en problemas o proyectos alcanzó un avance del 50%. Se estructuró integralmente la propuesta para actualizar la resolución “Mejores Equipos de Trabajo” (incluyendo una guía de criterios GECO+I para el incentivo, procedimiento y formato de presentación de propuesta y evaluación que incluya criterios de elaboración de proyectos de innovación pública y garantice la trazabilidad de selección).</t>
  </si>
  <si>
    <t>Carpeta 6</t>
  </si>
  <si>
    <t>La actividad de actualizar la resolución de mejores equipos de trabajo, estaba programada para cumplimiento en el II trimestre de 2026. Aunque a la fecha no se tiene cumplimiento al 100%, ya se tiene avance en la gestión en relación al borrador de la resolución y demás insumos necesarios para realizar el ajuste</t>
  </si>
  <si>
    <t>7. Cuenta con espacios formales en la programación de la entidad, para compartir y retroalimentar su conocimiento, evalúa su efectividad y lleva a cabo acciones de mejora.</t>
  </si>
  <si>
    <t>Identificar y seleccionar a los funcionarios con experiencia técnica o temática que puedan actuar como formadores internos dentro del PIC, y programar sesiones formales de intercambio de conocimiento; así mismo, aplicar mecanismos de retroalimentación y evaluar la efectividad de estos espacios para implementar acciones de mejora.</t>
  </si>
  <si>
    <t xml:space="preserve">
Se formula la iniciativa de formadores internos PIC 2026, para lo cual se realiza cronograma de capacitaciones de compensación de semana santa con la participación de profesionales internos de la Subdirección Administrativa (Informe de PIC se evidencia participación y cronograma)  y se socializa iniciativa en primer encuentro de gestores y se extiende a toda la entidad mediante correo convocatoria de postulación voluntaria para próximas capacitaciones. Capacitaciones a cargo de formadores internos para descanso compensado de Semana Santa: 28 de febrero de 2026 - 21 de marzo de 2026
</t>
  </si>
  <si>
    <t>7. Invitación iniciativa Red de Formadores Internos PIC 2026.pdf
7. Capacitaciones formadores internos 2026</t>
  </si>
  <si>
    <t>Durante el primer trimestre 2026 se programaron las capacitaciones de compensación de semana santa con la participación de profesionales internos de la Subdirección Administrativa (Informe de PIC se evidencia participación el 28 de febrero de 2026 - 21 de marzo de 2026 y  aplican mecanismos de retroalimentación mediante encuesta de satisfacción y evaluación, resultados analizados por el equipo y socializado al facilitador formador para toma de acciones de mejora. Durante segundo trimestre se realiza una semana de capacitación mediante formadores internos 15 mayo. 17 de junio, 18 de junio y 22 de junio donde se aplica encuesta de evaluación y retroalimentación, resultados incluidos en informe trimestral PIC II Trimestre.</t>
  </si>
  <si>
    <t>La evidencia registra la convocatoria a participar como formadores internos dentro del PIC, en la misma no se programan sesiones formales de intercambio de conocimiento; así mismo, no se aplican mecanismos de retroalimentación ni se evalua la efectividad de estos espacios para implementar acciones de mejora. Se debe presentar avance en el II trimestre de 2026.</t>
  </si>
  <si>
    <t xml:space="preserve">
En el II trimestre de 2026 se anexa soporte de la invitación realizada para ser parte del grupo de formadores al interior de la entidad y de las capacitaciones realizadas de acuerdo a lo establecido en el PIC, Se han realizado capacitaciones dirigidas al grupo de formadores. Se continua avanzado en la gestión del fortalecimiento de las habilidades de los formadores, con el fin de evaluar la efectividad de estos espacios para implementar acciones de mejora.</t>
  </si>
  <si>
    <t>8. Contar con alianzas para fomentar soluciones innovadoras, a través de nuevos o mejorados métodos y tecnologías para la entidad.</t>
  </si>
  <si>
    <t>Solicitar y coordinar una reunión con la oficina de tecnología para sensibilizarla sobre la importancia estratégica, con el fin de fortalecer las alianzas de tecnologías, necesarias para el cumplimiento de la Política de Gestión del Conocimiento y la Innovación.</t>
  </si>
  <si>
    <t xml:space="preserve">
Se realiza mesa de trabajo con la OTEC para sensibilizar el plan de la política GESCO+I e iniciar algunas acciones conjuntas estratégicas para la implementación de la política a nivel transversal.
</t>
  </si>
  <si>
    <t>8. 2026 03 17 Acta reunión con OTEC GESCO+I.docx.pdf
Acta mesa de articulación Politica de Gestión de Conocimiento y la Innovación 17 03 2026</t>
  </si>
  <si>
    <t xml:space="preserve">Se realiza mesa de trabajo con la OTEC para articular acciones conjuntas estratégicas para la implementación de la política a nivel transversal en la entidad. 05 05 2026 - *Se participa en levantamiento de necesidades para proyecto de automatización - Archivo trabajado Requerimientos Talento Humano </t>
  </si>
  <si>
    <t>No se evidencia soporte de reunión con la oficina de tecnología donde se sensibilce sobre la importancia estratégica, con el fin de fortalecer las alianzas de tecnologías, necesarias para el cumplimiento de la Política de Gestión del Conocimiento y la Innovación. Se debe presentar avance en el II trimestre de 2026.</t>
  </si>
  <si>
    <t>2. Direccionamiento Estratégico y Planeación</t>
  </si>
  <si>
    <t>Planeación Institucional</t>
  </si>
  <si>
    <t>Realizar diagnóstico o autodiagnóstico de la política</t>
  </si>
  <si>
    <t>Diagnóstico o Autodiagnóstico realizado</t>
  </si>
  <si>
    <t>Se lleva a cabo el diagnóstico o autodiagnóstico de la política, validando los puntos claves y fortalezas para continuar con el mantenimiento de los resultados del FURAG y el desarrollo de las actividades.</t>
  </si>
  <si>
    <t>Se valida el desarrollo de la actividad y las evidencias corresponidientes para el I Trim.</t>
  </si>
  <si>
    <t>Se valida el desarrollo de la actividad, verificando que las evidencias aportadas registran un cumplimiento del 100% para el primer trimestre.</t>
  </si>
  <si>
    <t>Gestión con valores para resultados</t>
  </si>
  <si>
    <t>Participación Ciudadana</t>
  </si>
  <si>
    <t>Realizar autodiagnóstico de Gestión de la Política de Participación Ciudadana de acuerdo a la herramienta (formato excel) dispuesta por el Departamento Administrativo de la Función Pública - DAFP.</t>
  </si>
  <si>
    <t>Autodiagnóstico diligenciado</t>
  </si>
  <si>
    <t>Dirección Administrativa y Financiera - Grupo Atención al Ciudadano</t>
  </si>
  <si>
    <t>No se da cumplimiento de la Actividad programada para el I Trimestre, es necesario presentar avance en el segundo trimestre de 2026</t>
  </si>
  <si>
    <t>No se da cumplimiento de la Actividad programada para el I Trimestre, es necesario presentar avance en el III trimestre de 2026</t>
  </si>
  <si>
    <t>Formular plan de mejoramiento y realizar monitoreo de las brechas identificadas en el autodiagnóstico de Gestión de la Política de Participación Ciudadana</t>
  </si>
  <si>
    <t>Plan de mejoramiento formulado y seguimientos realizados</t>
  </si>
  <si>
    <t>No se da cumplimiento de la Actividad programada para el II Trimestre, es necesario presentar avance en el III trimestre de 2026</t>
  </si>
  <si>
    <t>Participar en espacios de diálogo con la ciudadanía: Participar en la Estrategia "Juntémonos para Tejer lo Público" de la Función Pública, en la que la Entidad sea convocada (seleccionados para la vigencia).</t>
  </si>
  <si>
    <t xml:space="preserve">En el segundo trimestre de la vigencia 2026, la USPEC estuvo presente en el Pre-Juntémonos organizado por el Departamento Administrativo de la Función Pública DAFP el cual se llevó a cabo en el municipio de Ciénaga (Magdalena), entre el 25 y el 28 de mayo de 2026. 
Este escenario consistió en un encuentro presencial en el territorio con la administración municipal y otros agentes locales (institucionales, empresariales, ciudadanías, entre otros) interesados y comprometidos con el proceso.  Su propósito fue conocer las expectativas, preocupaciones y necesidades de los grupos de valor y ciudadanías del territorio, frente a la oferta institucional de trámites y servicios de las entidades participantes.
</t>
  </si>
  <si>
    <t>Oficio 20265010143471 de Función pública:  Invitación participación “Juntémonos para tejer lo público por la meritocracia” vigencia 2026
Bosquejo publicitario del evento por parte de Función Pública
Informe de participación en el Pre-juntémonos
Se realizó la socialización en la USPEC mediante el correo electrónico institucional y la publicación de la información en la sección de noticias de la página web.</t>
  </si>
  <si>
    <t>Se da cumplimiento a la actividad programada para el II Trimestre.</t>
  </si>
  <si>
    <t>Realizar espacios de diálogo con los grupos de valor: actividades de sensibilización sobre los servicios y espacios de participación ciudadana que ofrece la USPEC en los Establecimientos Penitenciarios (seleccionados para la vigencia).</t>
  </si>
  <si>
    <t>Informes de sensibilización</t>
  </si>
  <si>
    <t xml:space="preserve">El 27 de abril de 2026, en el Complejo Penitenciario y Carcelario de Bogotá “La Picota”, se llevaron a cabo actividades de sensibilización y fortalecimiento de los canales de atención de la USPEC mediante la instalación de material informativo en puntos estratégicos del establecimiento.
Posteriormente, entre el 4 y el 7 de mayo de 2026, el Grupo de Atención al Ciudadano realizó una visita a cuatro establecimientos de reclusión del orden nacional, adscritos a la Regional Oriente del INPEC, ubicados en los municipios de Bucaramanga, San Gil y Socorro, en el departamento de Santander.
Entre el 13 y el 15 de mayo de 2026, se desarrollaron jornadas de sensibilización en la Cárcel y Penitenciaria con Alta y Media Seguridad de Girón y Cárcel y Penitenciaria de Media Seguridad de San Vicente de Chucuri.
Finalmente, los días 19 y 20 de mayo de 2026, se realizaron actividades de sensibilización en Complejo Carcelario y Penitenciario de Media Seguridad de Cúcuta -Incluye Pabellón de Reclusión Especial y en la Cárcel y Penitenciaria de Media Seguridad de Pamplona
</t>
  </si>
  <si>
    <t>Informes de Sensibilización 
Publicaciones en la sección Noticias de la Entidad
Listados de asistencia</t>
  </si>
  <si>
    <t>Implementar instrumentos de medición de la experiencia ciudadana, frente a las actividades e información brindada en los eventos juntémonos y en las sensibilizaciones en los establecimientos.</t>
  </si>
  <si>
    <t>Informes de Medición</t>
  </si>
  <si>
    <t>El Grupo de Atención al Ciudadano realizó una encuesta de satisfacción en los establecimientos de reclusión donde llevó a cabo las jornadas de sensibilización sobre la misionalidad de la USPEC, los canales de atención y los canales de denuncia. Como resultado, se elaboró el correspondiente informe, el cual fue publicado en la página web de la entidad.</t>
  </si>
  <si>
    <t>Informe de encuesta</t>
  </si>
  <si>
    <t>Se da cumplimiento parcial a la actividad programada para el II Trimestre, ya que esta pendiente de cargue de los soportes "Informe Juntémonos para Tejer lo Público"</t>
  </si>
  <si>
    <t>Elaborar la Estrategia de Servicio y Participación Ciudadana de la Entidad</t>
  </si>
  <si>
    <t>Estrategia de Servicio y Participación Ciudadana 2026</t>
  </si>
  <si>
    <t>Dirección Administrativa y Financiera - Grupo Atención al Ciudadano
OAPLA
Áreas Misionales</t>
  </si>
  <si>
    <t>Estrategia de Servicio y Participación Ciudadana</t>
  </si>
  <si>
    <t>Se da cumplimiento a la Actividad Propuesta en el primer trimestre de 2026</t>
  </si>
  <si>
    <t>Se da cumplimiento al 100% de la Actividad Propuesta en el I trimestre de 2026</t>
  </si>
  <si>
    <t>Facilitar espacios de diálogo con la ciudadanía, que permitan control social y veeduría ciudadana a la gestión institucional.</t>
  </si>
  <si>
    <t>Espacios de diálogo con la ciudadanía realizados</t>
  </si>
  <si>
    <t>Las dependencias misionales realizaron actividades de diálogo con los grupos de valor, dando a conocer la gestión institucional, efectuando seguimiento a los operadores de salud y alimentación, y abordando temas de infraestructura.</t>
  </si>
  <si>
    <t>Las dependencias misionales realizaron actividades de diálogo con los grupos de valor, dando a conocer la gestión institucional, efectuando seguimiento a los operadores de salud y alimentación, y abordando temas de infraestructura.
El Grupo de Atención al Ciudadano participo en el Prejuntemonos de Función pública en Ciénaga y realizó sensibilizaciones en los establecimientos de reclusión</t>
  </si>
  <si>
    <t>Matriz de Participación ciudadana</t>
  </si>
  <si>
    <t>Los anexos no evidencian ni respaldan la realización de espacios de diálogo con la ciudadanía.
La Actividad esta programada para el II trimestre.</t>
  </si>
  <si>
    <t>No se da cumplimiento a la Actividad programada debido a que los anexos no evidencian ni respaldan la realización de espacios de diálogo con la ciudadanía.</t>
  </si>
  <si>
    <t>Implementar instrumentos de medición de la experiencia ciudadana, para identificar el nivel de satisfacción frente a los espacios de rendición de cuentas.: Implementar instrumentos de medición de la experiencia ciudadana, para identificar el nivel de satisfacción frente a los espacios de rendición de cuentas.</t>
  </si>
  <si>
    <t>Instrumentos de medición de la experiencia ciudadana Implementados</t>
  </si>
  <si>
    <t>El tema relacionado con la Rendición de Cuentas es competencia de la OAP.</t>
  </si>
  <si>
    <t>Formular e implementar acciones participativas para la rendición de cuentas, en el marco de la estrategia anual de participación ciudadana.: 1. Diseñar plan anual de participación con cronograma de actividades de rendición de cuentas.
2. Realizar al menos 2 talleres presenciales o virtuales con la ciudadanía (informes y memorias).
3. Publicar informe anual de resultados en la sección 'Participa' del portal institucional.</t>
  </si>
  <si>
    <t>Publicar el cronograma de actividades de Rendición de cuentas y coordinar con OAP sobre cuendo se van a realizar los espacios y los eventos</t>
  </si>
  <si>
    <t xml:space="preserve">En la Estrategia de Servicio y Participación Ciudadana  se encuentran detallados los espacios de participación ciudadana, junto con los grupos de valor que participan en los mismos. Esto conforma el plan anual de participación ciudadana, el cual incluye diferentes escenarios de diálogo. </t>
  </si>
  <si>
    <t>El cronograma incluido en el anexo no refleja las actividades correspondientes a la Rendición de Cuentas, ni evidencia su articulación con la OAP en cuanto a la programación de los espacios y eventos a realizar.
La Actividad esta programada para el II trimestre.</t>
  </si>
  <si>
    <t>Formular e implementar acciones participativas para el control social, en el marco de la estrategia anual de participación ciudadana.: 1. Elaborar protocolo de control social institucional validado con veedurías ciudadanas.
2. Desarrollar mínimo 3 espacios de socialización de planes y programas con actores sociales.
3. Generar informe consolidado con compromisos de seguimiento ciudadano.</t>
  </si>
  <si>
    <t>Solicitar a OAP - mesa de trabajo para la elaboración del protocolo</t>
  </si>
  <si>
    <t>Facilitar espacios de diálogo con la ciudadanía, que permitan control social y veeduría ciudadana a la gestión institucional.: 1. Convocar reuniones semestrales con veedurías y grupos de valor.
2. Sistematizar compromisos y observaciones en actas oficiales.
3. Divulgar informe de seguimiento en la página institucional y redes sociales.</t>
  </si>
  <si>
    <t>Se convocará 1 reunión con veedurías ciudadanas para la presentación de la oferta institucional y permitan el control social</t>
  </si>
  <si>
    <t>Las dependencias misionales realizaron actividades de diálogo con los grupos de valor, dando a conocer la gestión institucional, efectuando seguimiento a los operadores de salud y alimentación, y abordando temas de infraestructura.
El Grupo de Atención al Ciudadano participo en el Prejuntemonos de Función públic a en Cienaga y realizó sensibilizaciones en los establecimientos de reclusión</t>
  </si>
  <si>
    <t>No se anexa el soporte que de cumplimiento a la Actividad programada para el II Trimestre de 2026.</t>
  </si>
  <si>
    <t>Formular e implementar acciones de diálogo con las ciudadanías, como parte del proceso de rendición de cuentas en la fase de evaluación y seguimiento.: 1. Incorporar módulo de 'preguntas ciudadanas' en los ejercicios de rendición de cuentas.
2. Consolidar las respuestas institucionales en un informe de devolución a la ciudadanía.
3. Publicar resultados y compromisos en el portal web y 'menú participa'.</t>
  </si>
  <si>
    <t>Se realizará el modulo de preguntas para los ejercicios de rendición de cuentas son su informe</t>
  </si>
  <si>
    <t>En la Estrategia de Servicio y Participación Ciudadana se detallan los espacios de participación ciudadana que desarrollan las diferentes dependencias de la entidad, realizando seguimiento y verificación, y dando a conocer el avance de los proyectos a su cargo.</t>
  </si>
  <si>
    <t>El anexo no Incorpora módulo de 'preguntas ciudadanas' en los ejercicios de rendición de cuentas.
No Consolida las respuestas institucionales en un informe de devolución a la ciudadanía.
Ni permite evidenciar la Publicación de resultados y compromisos en el portal web y 'menú participa'.
Actividad programada para el II trimestre</t>
  </si>
  <si>
    <t>Implementar instrumentos de medición de la experiencia ciudadana, para identificar el nivel de satisfacción frente a los espacios de rendición de cuentas.: 1. Diseñar encuesta de satisfacción sobre los espacios de rendición de cuentas (mínimo 10 ítems).
2. Aplicar encuesta en línea y presencial en cada ejercicio de rendición.
3. Generar informe estadístico con nivel de satisfacción y recomendaciones de mejora.</t>
  </si>
  <si>
    <t>Diseñar encuesta con apoyo de OAP para la Rendición de cuentas</t>
  </si>
  <si>
    <t>Publicar y divulgar información de los ejercicios de rendición de cuentas en el menú participa y otros medios de difusión.: 1. Crear micrositio en 'menú participa' con actas, informes y grabaciones de audiencias públicas.
2. Actualizar el micrositio después de cada actividad (máx. 10 días hábiles).
3. Difundir la información en boletines internos, web y redes sociales.</t>
  </si>
  <si>
    <t>Se creó micrositio sonde se difundiran los boletnes ineternos</t>
  </si>
  <si>
    <t>Publicar y divulgar información en el menú participa y otros medios de difusión, sobre la convocatoria y desarrollo de los ejercicios de control social a la gestión.: 1. Diseñar sección específica en el portal 'menú participa' sobre control social.
2. Publicar convocatorias y resultados de los ejercicios en formatos accesibles (PDF y HTML).
3. Promover la difusión con mínimo 3 canales (web, carteleras físicas y redes sociales).</t>
  </si>
  <si>
    <t>Se diseñó la sección de control social en el menú participa incluyendo resultados de los ejercicios</t>
  </si>
  <si>
    <t>El Grupo de Atención al Ciudadano no cuenta con acceso para publicar información en el menú Participa. En consecuencia, la divulgación de las convocatorias y del desarrollo de los ejercicios de control social a la gestión se realiza a través del Grupo de Prensa, mediante la publicación de noticias en los canales institucionales de la entidad.</t>
  </si>
  <si>
    <t>https://www.uspec.gov.co/lista-noticias</t>
  </si>
  <si>
    <t>Convocar y promover la participación de diferentes actores como: comunidades, ciudadanías y/o representantes de los grupos de valor, entre otros; en los espacios de diálogo presenciales y/o virtuales que se ejecuten.: 1. Elaborar base de datos de actores sociales, comunidades y grupos de valor.
2. Emitir convocatorias oficiales con al menos 15 días de antelación.
3. Garantizar mínimo 2 espacios presenciales y 2 virtuales por vigencia.</t>
  </si>
  <si>
    <t>Base de datos Gestión Documental por INFODOC</t>
  </si>
  <si>
    <t>En la Estrategia de Servicio y Participación Ciudadana  se encuentran detallados los espacios de participación ciudadana, junto con los grupos de valor que participan en los mismos. Esta información es publicada en la sección noticias de la página web de la entidad. 
La base de datos de infodoc contiene la información de las personas y entidades que interactúan con la entidad en el tema de consulta de información. Cada dependencia maneja la aistencia de las peronas que asisten a los eventos de participación</t>
  </si>
  <si>
    <t>En la Estrategia de Servicio y Participación Ciudadana  se encuentran detallados los espacios de participación ciudadana, junto con los grupos de valor que participan en los mismos. Esta información es publicada en la sección noticias de la página web de la entidad. 
La base de datos de infodoc contiene la información de las personas y entidades que interactúan con la entidad en el tema de consulta de información. Cada dependencia maneja la asistencia de las personas que asisten a los eventos de participación</t>
  </si>
  <si>
    <t>Matriz de Participación Ciudadana</t>
  </si>
  <si>
    <t>No se anexa evidencia ni link de acceso.
Actividad programada para el II trimestre.</t>
  </si>
  <si>
    <t>Realizar espacios de diálogo con grupos motor, veedurías, representantes de pueblos étnicos y espacios comunitarios, entre otros para la rendición de cuentas sobre cumplimiento del acuerdo de paz.: 1. Planificar agenda temática de los diálogos vinculada al acuerdo de paz.
2. Convocar a veedurías, grupos motor y representantes de pueblos étnicos.
3. Entregar memoria técnica con compromisos asumidos en cada espacio.</t>
  </si>
  <si>
    <t>Agenda establecida por Función Pública para los eventos Juntemonos - promover la inclusión y accesibilidad - sensibilización de los valores</t>
  </si>
  <si>
    <t xml:space="preserve">En la Estrategia de Servicio y Participación Ciudadana  se encuentran detallados los espacios de participación ciudadana, junto con los grupos de valor que participan en los mismos. Esta información es publicada en la sección noticias de la página web de la entidad. </t>
  </si>
  <si>
    <t>No se anexa evidencia que establezca Agenda de la Función Pública para los eventos Juntemonos - promoviendo la inclusión y accesibilidad - sensibilización de los valores.
Actividad programada para el II trimestre.</t>
  </si>
  <si>
    <t>Divulgar ante las ciudadanías y grupos de valor, los planes de mejora y acciones adelantadas que se han ejecutado como resultado de la implementación de acciones de participación ciudadana y de rendición de cuentas.: 1. Publicar semestralmente los avances en planes de mejora derivados de rendición de cuentas.
2. Elaborar boletín digital con infografías de fácil comprensión.
3. Validar los informes con el Comité de Gestión antes de su publicación.</t>
  </si>
  <si>
    <t>Elaborar los planes de mejora a partir de la rendición de cuentas</t>
  </si>
  <si>
    <t>En la página web de la entidad, cada dependencia divulga los planes y programas que están desarrollando y el grupo de comunicaciones divulga en la sección de noticias la gestión de la entidad.</t>
  </si>
  <si>
    <t>No se anexa evidencia de la Publicación semestral de los avances en planes de mejora derivados de rendición de cuentas.</t>
  </si>
  <si>
    <t>Divulgar los planes de mejora y acciones adelantadas para su cumplimiento ante los ciudadanos, usuarios y grupos de interés que se han ejecutado como resultado de la implementación de acciones de participación ciudadana y de rendición de cuentas.: 1. Consolidar informe comparativo entre compromisos y acciones cumplidas.
2. Socializar resultados en audiencias públicas y micrositio web.
3. Garantizar disponibilidad en formatos accesibles (lectores de pantalla y PDF interactivo).</t>
  </si>
  <si>
    <t>Publicar el informe de las acciones y/o mejoras adelantadas en formatos accesibles</t>
  </si>
  <si>
    <t>Informes de sensibilizaciones realizadas</t>
  </si>
  <si>
    <t>Actividad programada para el II y IV  trimestre</t>
  </si>
  <si>
    <t>No se anexa el soporte que de cumplimiento a la Actividad programada para el II Trimestre de 2026, debido a que la actividad busca divulgar los planes de mejora y acciones adelantadas para su cumplimiento ante los ciudadanos, usuarios y grupos de interés que se han ejecutado como resultado de la implementación de acciones de participación ciudadana y de rendición de cuentas.</t>
  </si>
  <si>
    <t>Implementar acciones de mejora institucional como resultado de la documentación y sistematización de lecciones aprendidas sobre las experiencias y la implementación de la política de participación ciudadana en la entidad.: 1. Sistematizar experiencias de participación en fichas de 'lecciones aprendidas'.
2. Presentar dichas fichas en Comité Institucional de Gestión.
3. Incorporar mejoras aprobadas en el Plan de Acción Institucional de la vigencia siguiente.</t>
  </si>
  <si>
    <t>Informe de buenas prácticas y lecciones aprendidas de los eventos de rendición de cuentas e incorporar las mejoras en el plan de acción del año siguiente</t>
  </si>
  <si>
    <t>Esta actividad esta contemplada para el tercer trimestre se elaborará el documento de buenas prácticas.</t>
  </si>
  <si>
    <t>97
FOR215</t>
  </si>
  <si>
    <t>Fortalecimiento Institucional</t>
  </si>
  <si>
    <t>Validar con los procesos la actualización de los documentos de MIPGestión</t>
  </si>
  <si>
    <t>Informe seguimiento a la actualización de los documentos</t>
  </si>
  <si>
    <t>Se realiza la solicitud para la actualización de los documentos a través del memorando, de igual forma se reporta el Informe de seguimiento a la actualización de los documentos del 2025.</t>
  </si>
  <si>
    <t>Se realiza la solicitud para la actualización de los documentos a través del memorando del I y II trimestre 2026, de igual forma se reporta el Informe de seguimiento a la actualización de los documentos I trime 2026</t>
  </si>
  <si>
    <t>Se da cumplimiento a la Actividad Propuesta en el primer Trimestre, en relaciión al informe de seguimiento de la actualiización de doocumentos</t>
  </si>
  <si>
    <t>FOR218</t>
  </si>
  <si>
    <t>Validar si se ha reducido la contratación de prestación de servicios para el desarrollo de actividades de carácter permanente o recurrente en la entidad.</t>
  </si>
  <si>
    <t>Resultado de la consulta del comportamiento de la contratación de prestación de servicios.</t>
  </si>
  <si>
    <t>OAPLA - DIGECO</t>
  </si>
  <si>
    <t>Recomendacion FURAG 2024</t>
  </si>
  <si>
    <t>Definir los tiempos y continuar desarrollando seguimiento permanente a las actividades y procedimientos que se identifique la necesidad y que sean prioritarios para mejorar los resultados.</t>
  </si>
  <si>
    <t>Plantilla de procedimiento ajusta integrando los tiempos en el desarrollo de las actividades</t>
  </si>
  <si>
    <t>Se realiza la actualización del GE-MA-003 MANUAL PARA LA PRODUCCIÓN DE DOCUMENTOS y la pantilla de Procedimientos definiendo el ingreso de los tiempos a las actividades. De igual forma cada vez que se actualice o se cree un nuevo procedimiento se deben cumplir con los lineamientos para la creación y modificación de los documentos y el ingreso de los tiempos para la ejecucion de cada actividad.</t>
  </si>
  <si>
    <t>Se verifico la actividad y los soportes evidenciando el cumplimiento en un 100% frente al 25% programado.</t>
  </si>
  <si>
    <t>Implementar mejoras al modelo de operación por procesos a partir de las sugerencias, quejas, peticiones, reclamos o de los ciudadanos.</t>
  </si>
  <si>
    <t>Mapa de procesos ajustado y aprobado
Procedimientos actualizados</t>
  </si>
  <si>
    <t>https://mipgestion.uspec.gov.co:5443/portal/mapa_de_procesos.php</t>
  </si>
  <si>
    <t>Se verifico la actividad y los soportes evidenciando el cumplimiento en un 100%</t>
  </si>
  <si>
    <t>Implementar mejoras al modelo de operación por procesos a partir de los cambios en requisitos legales (normatividad aplicable a la entidad que es actualizada o modificada).</t>
  </si>
  <si>
    <t>Mapa de procesos ajustado y aprobado
Procedimientos actualizados
Nomograma actualizado</t>
  </si>
  <si>
    <t>https://drive.google.com/drive/folders/1Jb9HaA0eDx_GaEqN0Egh2J_oGDwg6RY3?usp=drive_link</t>
  </si>
  <si>
    <t>Implementar mejoras al modelo de operación por procesos a partir de resultados de los espacios de participación y rendición de cuentas con ciudadanos.</t>
  </si>
  <si>
    <t>Compras y Contratación</t>
  </si>
  <si>
    <t>Elaborar y remitir trimestralmente un memorando a las áreas responsables, recordando la obligación de solicitar el cierre de los contratos que hayan culminado sus obligaciones, conforme a los lineamientos del proceso CO-PR-010 Liquidación de contratos, convenios y órdenes de compra, y verificando previamente que los expedientes contractuales se encuentren completos en la plataforma electrónica, a fin de garantizar su adecuado cierre y evitar reprocesos.</t>
  </si>
  <si>
    <t>Informe de estado de liquidación de los contratos.
Memorando trrimestral por medio del cual se requiere a la supervisión el cumplimiento de los lineamientos estipulados para el cierre de los expedientes contractuales de los contratos terminados.</t>
  </si>
  <si>
    <t>Dirección de Gestión Contractual</t>
  </si>
  <si>
    <t>Durante el primer trimestre se compartio el memorando I-2026-000433 emitido el 20 de enero de 2026 por la Dirección de Gestión Contractual,  el cual establece los lineamientos para proceder con el cierre de contratos electrónicos en la plataforma SECOP II. Esta medida atiende la necesidad de regularizar un número significativo de contratos que permanecen abiertos a pesar de haber terminado, dando cumplimiento a lo solicitado por Colombia Compra Eficiente en la Circular Externa No. 002 de 2023 y sus prórrogas.</t>
  </si>
  <si>
    <t>https://drive.google.com/drive/folders/1IniHYR9MNeSW622FkyJO57-_vopwjPj0?usp=drive_link</t>
  </si>
  <si>
    <t>Durante el segundo trimestre se compartió el memorando I-2026-002086 emitido el 07 de mayo de 2026 por la Dirección de Gestión Contractual, el cual establece los lineamientos para proceder con el cierre de contratos electrónicos en la plataforma SECOP II y el memorando I-2026-002175 emitido el 11 de mayo de 2026 por medio del cual se establece Obligatoriedad de Liquidación y Responsabilidad del Supervisor. Esta medida atiende la necesidad de regularizar un número significativo de contratos que permanecen abiertos a pesar de haber terminado, dando cumplimiento a lo solicitado por Colombia Compra Eficiente en la Circular Externa No. 002 de 2023 y sus prórrogas.</t>
  </si>
  <si>
    <t>https://drive.google.com/drive/folders/1HPnhYfGqKovDOXxjVxbCtkPcHi3PCKMY?usp=drive_link</t>
  </si>
  <si>
    <t>El proceso registra un cumplimiento parcial en las actividades programadas para el periodo. Si bien se evidenció la expedición de directrices administrativas mediante los memorandos I-2026-002086 (lineamientos SECOP II) e I-2026-002175 (obligatoriedad de liquidación y responsabilidad del supervisor), el proceso omitió la entrega formal del "Informe de estado de liquidación de los contratos" programado para este trimestre. 
En consecuencia, aunque las acciones previas buscaban atender las directrices de Colombia Compra Eficiente (Circular Externa No. 002 de 2023), la falta del documento de seguimiento final impide consolidar el avance real del cierre de expedientes.
Ponderación del II Trimestre: 5% (Cumplimiento Parcial).</t>
  </si>
  <si>
    <t>Se realizo el Autodiagnostico de la Politica el cual arrojo un 100%</t>
  </si>
  <si>
    <t>https://drive.google.com/drive/folders/1e5kVaZbTXKbd6r39p7am_v0QXObCiUT2</t>
  </si>
  <si>
    <t>https://drive.google.com/drive/folders/1f-o_MPmLEiwNQ4PHiOVPYahfKihQkryN?usp=drive_link</t>
  </si>
  <si>
    <t>Se realiza la actividad conforme a lo proyectado.</t>
  </si>
  <si>
    <t>La actividad correspondiente al Autodiagnóstico de la Política fue ejecutada y consolidada en su totalidad durante el primer trimestre de la vigencia, alcanzando un cumplimiento del 100% para dicho periodo. En consecuencia, al tratarse de un producto ya finalizado y recibido, la programación para el segundo trimestre no requería reportes adicionales, registrando una ponderación del 0% para este corte.
Avance I Trimestre: 100% (Cumplimiento Total).
Avance II Trimestre: 0% (Sin actividad programada).</t>
  </si>
  <si>
    <t>Direccionamiento estratégico y Planeación</t>
  </si>
  <si>
    <t>Gestión Presupuestal</t>
  </si>
  <si>
    <t>Envío memorando con informe trimestral de ejecución presupuestal de la vigencia por áreas</t>
  </si>
  <si>
    <t>Informes ejecución presupuestal Vigencia</t>
  </si>
  <si>
    <t>Subdirección Financiera - Grupo presupuesto</t>
  </si>
  <si>
    <t>* En el mes de enero se realizó presentación al comité directivo, con reporte de ejecución al cierre del año e informe al inicio del periodo.
* Se generó informe de ejecución con corte al 1er trim del año, enviado a través de memorando y con detalle por áreas. 
* Presentación cierre 2025 realizada al comité directivo el 16/ene/26
* Memorando y soportes de informe de ejecución de vigencia, general y por dependencias, correspondiente al 1er trim 2026</t>
  </si>
  <si>
    <t>https://drive.google.com/drive/folders/1E6b7aAO2MYa1HBfqu7tz94UhUY9abAQ3?usp=sharing</t>
  </si>
  <si>
    <t>* En los meses de abril, mayo y junio se realizó presentación al comité directivo, con reporte de ejecución presupuestal de vigencia y Reserva.
* Se generó informe de ejecución con corte al 30 de junio 2026, enviado a través de memorando y con detalle por áreas. 
SOPORTES: 
* Presentaciones al comité directivo
* Memorando y soportes de informe de ejecución de vigencia, general y por dependencias, corte al 30 Jun 2026</t>
  </si>
  <si>
    <t>https://drive.google.com/drive/folders/17-W_5S9Jndn0vmiRB0LBsjOj5qnBNJTd</t>
  </si>
  <si>
    <t>La OAPLA realizó la revisión de la actividad, evidenciando el cumplimiento del envío del memorando con el informe trimestral de ejecución presupuestal, incluyendo el reporte de cierre de la vigencia y el detalle por áreas.</t>
  </si>
  <si>
    <t>La OAPLA realizó la revisión de la actividad, evidenciando el cumplimiento del envío del memorando con el informe del segundo trimestre de ejecución presupuestal, incluyendo el reporte de cierre de la vigencia y el detalle por áreas y presentacion</t>
  </si>
  <si>
    <t>Envío memorando con informe trimestral de ejecución de la reserva presupuestal por áreas</t>
  </si>
  <si>
    <t>Informes ejecución presupuestal Reserva</t>
  </si>
  <si>
    <t>* En el mes de enero se realizó presentación al comité directivo, con reporte de ejecución al cierre del año e informe al inicio del periodo.
* Se generó informe de ejecución con corte al 1er trim del año, enviado a través de memorando y con detalle por áreas. 
* Presentación cierre 2025 realizada al comité directivo el 16/ene/26
* Memorando y soportes de informe de ejecución de reserva, general y por dependencias, correspondiente al 1er trim 2026</t>
  </si>
  <si>
    <t>* En los meses de abril, mayo y junio se realizó presentación al comité directivo, con reporte de ejecución presupuestal de vigencia y Reserva.
* Se generó informe de ejecución con corte al 30 de junio 2026, enviado a través de memorando y con detalle por áreas. 
SOPORTES: 
* Presentaciones al comité directivo
* Memorando y soportes de informe de ejecución de reserva, general y por dependencias, corte al 30 Jun 2026</t>
  </si>
  <si>
    <t>https://drive.google.com/drive/folders/1QIyDeGbIFuUw8TAj_cxey9Y_TAolxUMD</t>
  </si>
  <si>
    <t>La OAPLA evidenció el cumplimiento del envío del informe trimestral de ejecución de la reserva presupuestal por áreas, soportado en memorandos e informes presentados al comité directivo, sin inconsistencias.</t>
  </si>
  <si>
    <t>Envío seguimiento trimestral para liberación de saldos de CDP sin comprometer y RP sin obligar, por áreas.</t>
  </si>
  <si>
    <t>Informe en excel por áreas</t>
  </si>
  <si>
    <t>* Se envió memorando con informe corespondiente a saldos de CDP para el 1er trim del año
* Se adjunta memorando e informes</t>
  </si>
  <si>
    <t>https://drive.google.com/drive/folders/1OQtrHkc4B3FfYkrj7rrNRKEr01AuqtP1?usp=sharing</t>
  </si>
  <si>
    <t>* Se envió memorando con informe corespondiente a saldos de CDP con corte al 30 de jun 2026
* Se adjunta memorando e informes</t>
  </si>
  <si>
    <t>https://drive.google.com/drive/folders/1v-mm-w8s2H2UohwhP07q6m8kvdXJ5Wx5</t>
  </si>
  <si>
    <t>La OAPLA evidenció el cumplimiento del envío del seguimiento trimestral de saldos de CDP y RP por áreas, soportado en memorando e informe en Excel, sin inconsistencias</t>
  </si>
  <si>
    <t>La OAPLA evidenció el cumplimiento del envío del seguimiento trimestral de saldos de CDP por áreas, soportado en memorando e informe en Excel, sin inconsistencias</t>
  </si>
  <si>
    <t>Subdirección Financiera - Grupo presupuesto, con apoyo de OAPLA y DIGECO</t>
  </si>
  <si>
    <t>* El autodiagnóstico fue diligenciado por las diferentes áreas, obteniendo un resultado global de 98,6%. En su análisis no se evidencia la necesidad de definir nuevas actividades como parte del plan de implementación de la política.
* Se adjunta formato de autodiagnóstico diligenciado</t>
  </si>
  <si>
    <t>https://drive.google.com/drive/folders/1ySLcGMmU5bjsytwkcrc-HmknS08QlgUv?usp=sharing</t>
  </si>
  <si>
    <t xml:space="preserve">
La OAPLA realizó el seguimiento a la elaboración del autodiagnóstico de la política, evidenciando que este fue diligenciado por las diferentes áreas, alcanzando un resultado global del 98,6 %.</t>
  </si>
  <si>
    <t>Transparencia y Acceso a la Información pública y lucha contra la corrupción</t>
  </si>
  <si>
    <t>Gestionar y expedir el acto administrativo (Resolución) para la formalización y adopción oficial de los instrumentos de gestión de información:
Registtro de activos de información (tecnología)
Indice de información clasificada y reservada (jurídica)
Programa de gestión documental (Gestión Documental)
Esquema de Publicación de información (Comunicaciones)</t>
  </si>
  <si>
    <t>Acto administrativo (Resolución)
Resolución de aprobación firmada y publicada en la sección de Transparencia del portal web.</t>
  </si>
  <si>
    <t>Oficina de Tecnología
Gestión de las comunicaciones institucionales</t>
  </si>
  <si>
    <t>El Esquema de Publicaciones fué actualizado en el mes de abril de 2026 y publicado en el portal web institucional www.uspec.gov.co - Transparencia y Acceso a la Información Pública.</t>
  </si>
  <si>
    <t>https://www.uspec.gov.co/prensa/esquema-de-publicacion</t>
  </si>
  <si>
    <t>Se dio cumplimiento a la actividad para la vigencia</t>
  </si>
  <si>
    <t>Implementación de una estrategia de comunicación pedagógica y transparencia proactiva sobre competencias y servicios de la USPEC.</t>
  </si>
  <si>
    <t>Plan de Socialización de Competencias y Portafolio de Servicios Institucionales.</t>
  </si>
  <si>
    <t xml:space="preserve">Subdirección de Atención a Establecimientos de Reclusión
Gestión de las comunicaciones institucionales
Gestión de atención al ciudadano 
</t>
  </si>
  <si>
    <t>El Grupo de comunicaciones institucionales proyecta e implementa el Plan Estratégico de Comunicaciones que contiene las principales actividades a realizar durante la vigencia, en este caso se están implentando las actividades correspondientes.</t>
  </si>
  <si>
    <t>https://www.uspec.gov.co/sites/default/files/2026-03/17.-plan-estrategico-de-comunicaciones-2026-v1.1.pdf</t>
  </si>
  <si>
    <t>Realizar seguimiento a la publicación y actualización de la información en la página web</t>
  </si>
  <si>
    <t>Memorando</t>
  </si>
  <si>
    <t>Oficina Asesora de Planeación y Desarrollo</t>
  </si>
  <si>
    <t>Durante el primer semestre se realizó seguimiento al botón de Transparencia de la página web institucional, con el fin de verificar que las dependencias mantuvieran actualizada la información de su competencia. Como resultado de este seguimiento, se elaboró un informe con el estado de la información publicada y se emitió un memorando dirigido a las dependencias, informando los hallazgos y solicitando la actualización de los contenidos que correspondiera.</t>
  </si>
  <si>
    <t>https://drive.google.com/drive/folders/1FpBhQ1qvFURDcSusMQ7-3bULaGW0IJoK</t>
  </si>
  <si>
    <t>Se dio cumplimiento a la actividad programada</t>
  </si>
  <si>
    <t>Socializacion de la ley de trasparencia</t>
  </si>
  <si>
    <t>Piezas comunicativas</t>
  </si>
  <si>
    <t>La socialización no se realizó durante el primer semestre. Esta actividad se encuentra programada para su ejecución en el segundo semestre de la vigencia.</t>
  </si>
  <si>
    <t>La actividad se ejecutó en el segundo semestre, dando cumplimiento a lo programado. La socialización fue realizada mediante las pantallas institucionales y a través de correo electrónico, garantizando su divulgación al personal de la Entidad.</t>
  </si>
  <si>
    <t>No presento avance</t>
  </si>
  <si>
    <t>Remitir a la Oficina Asesora Jurídica un memorando sobre los casos de incumplimiento en la respuesta de PQRSD</t>
  </si>
  <si>
    <t>Gestión de atención al ciudadano</t>
  </si>
  <si>
    <t>El Grupo de Atención al Ciudadano se permite adjuntar los memorandos correspondientes a los meses de enero y febrero, así como los informes mensuales y el informe trimestral de PQRSD correspondientes al periodo de enero a marzo de 2026, dando cumplimiento a la obligación de remitir a la Oficina Asesora Jurídica los casos de incumplimiento en la respuesta a las PQRSD</t>
  </si>
  <si>
    <t>https://drive.google.com/drive/folders/16MGa7O1JAgFp3VlC980TWZfbX7f990xC?usp=sharing</t>
  </si>
  <si>
    <t xml:space="preserve">
Se remitieron, mediante correo electrónico, los informes correspondientes a los meses de abril, mayo y junio a la Oficina Asesora Jurídica, en cumplimiento de la obligación de informar los casos de incumplimiento en los términos de respuesta a las PQRSD.</t>
  </si>
  <si>
    <t>https://drive.google.com/drive/folders/1gtQxlR2mvjWtAlIv2ViKvDj40WNj8VN8</t>
  </si>
  <si>
    <t>La Oficina Asesora de Planeación y Desarrollo – OAPLA verificó los soportes del primer trimestre de 2026 remitidos por el Grupo de Atención al Ciudadano (memorandos e informes de PQRSD), evidenciando el cumplimiento de la actividad sin inconsistencias</t>
  </si>
  <si>
    <t>La Oficina Asesora de Planeación y Desarrollo – OAPLA verificó los soportes del segundo trimestre de 2026 remitidos por el Grupo de Atención al Ciudadano (memorandos e informes de PQRSD), evidenciando el cumplimiento de la actividad sin inconsistencias</t>
  </si>
  <si>
    <t>Actualizar el Procedimiento Gestión y Atención de Derechos de Petición (PQRSD) incorporando el control disciplinario como etapa obligatoria para asegurar verificación jurídica, medidas correctivas y cumplimiento de los principios de legalidad, oportunidad y transparencia.</t>
  </si>
  <si>
    <t>Procedimiento actualizado y socializado</t>
  </si>
  <si>
    <t>Se está realizando la actualización del procedimiento. Sin embargo, debido a la implementación del nuevo sistema de gestión de PQRSD el 14 de julio, es necesario ajustarlo para que refleje las actividades y lineamientos aplicables al Sistema de Gestión de Documentos Electrónicos de Archivo (SGDEA).</t>
  </si>
  <si>
    <t>https://drive.google.com/drive/folders/1NE2Wc2N3rviaMe9mTzm-df9C_7Jk6Fhb</t>
  </si>
  <si>
    <t>La Oficina Asesora de Planeación y Desarrollo – OAPLA evidenció que la actividad no presenta avances ni soportes en el periodo evaluado, por lo que se considera sin cumplimiento</t>
  </si>
  <si>
    <t>La Oficina Asesora de Planeación y Desarrollo (OAPLA) evidenció que la actividad presenta avances en la actualización del procedimiento, de acuerdo con lo reportado por el proceso y los soportes adjuntos.</t>
  </si>
  <si>
    <t>CIN200</t>
  </si>
  <si>
    <t>7. Control Interno</t>
  </si>
  <si>
    <t>Control interno</t>
  </si>
  <si>
    <t>Realizar seguimiento a la política de integridad (incluida sus acciones y considerando las denuncias internas presentadas por los servidores)</t>
  </si>
  <si>
    <t>Informe de seguimiento a la política de integridad (incluida sus acciones y considerando las denuncias internas presentadas por los servidores)</t>
  </si>
  <si>
    <t>Oficina de Control Interno</t>
  </si>
  <si>
    <t>La OAPLA, en seguimiento a la Política de Control Interno, evidenció que la actividad asociada a la política de integridad está programada para el último trimestre de 2026, por lo que no aplica en el periodo evaluado.</t>
  </si>
  <si>
    <t>CIN204</t>
  </si>
  <si>
    <t>Realizar auditorias basada en riesgos en relación a los procedimientos que afectan la gestión contractual</t>
  </si>
  <si>
    <t>Informes de auditoría basadas en riesgos gestión contractual</t>
  </si>
  <si>
    <t>La OAPLA evidenció que la actividad de auditorías basadas en riesgos sobre la gestión contractual no aplica en el periodo evaluado, de acuerdo con su programación.</t>
  </si>
  <si>
    <t>CIN247</t>
  </si>
  <si>
    <t>Realizar seguimiento al Plan de mejoramiento producto de la auditoria al SST</t>
  </si>
  <si>
    <t>Informe de seguimiento plan de mejoramiento SST</t>
  </si>
  <si>
    <t>La OAPLA evidenció que la actividad de seguimiento al Plan de Mejoramiento derivado de la auditoría al SST no aplica en el periodo evaluado, de acuerdo con su programación</t>
  </si>
  <si>
    <t>Defensa Jurídica</t>
  </si>
  <si>
    <t>Pactar compromisos con los nuevos fucionaros de carrera Administrativa acordes con las funciones de su cargo y que tiendan a la prevención del daño antijurídico.</t>
  </si>
  <si>
    <t>Relacion de compromisos pactados</t>
  </si>
  <si>
    <t>Grupo Defensa Judicial y Extrajudicial</t>
  </si>
  <si>
    <t>Se pactaron los compromisos con los nuevos funcionarios de carrera Administrativa acorde con las funciones de su cargo, durante el primer semestre.</t>
  </si>
  <si>
    <t>https://drive.google.com/drive/folders/1rYyDUbRdK0uN9gmx3kM7CcXft8n92NZ6</t>
  </si>
  <si>
    <t>OAPLA evidenció el cumplimiento de la actividad</t>
  </si>
  <si>
    <t>Realizar seguimiento al cumplimiento de las actividades Política de prevención del daño antijurídico 2026-2027</t>
  </si>
  <si>
    <t>Informes de seguimiento de PPDA</t>
  </si>
  <si>
    <t>Se realizó y público Informe de seguimiento de PPDA, primer semetre</t>
  </si>
  <si>
    <t xml:space="preserve">https://drive.google.com/drive/folders/11M6rTUEeLnCwmJAUg5nLGE8RHGy1JMJ8
https://www.uspec.gov.co/transparencia-y-acceso-la-informacion-publica/4-planeacion-presupuesto-e-informes 
</t>
  </si>
  <si>
    <t>Socializar la PPDA a los servidores y contratistas de la Entidad. periodo 2026-2027</t>
  </si>
  <si>
    <t>Correo electrónico de socializacion a traves del Grupo de Prensa</t>
  </si>
  <si>
    <t>Se socializó la PPDA a través de las Píldoras d Calidad 31 y 31 , mensaje que llega a todos los funcionarios de la entidad.</t>
  </si>
  <si>
    <t>https://drive.google.com/drive/folders/1DDvId49UUVZJ36WtrUVtCJ0jYjF3zclL?usp=sharing</t>
  </si>
  <si>
    <t>Se socializó la PPDA mediante acta y correo masivo.</t>
  </si>
  <si>
    <t>https://drive.google.com/drive/folders/1ReyxukVl6scf-9UCZMliv5kLCfGRXjqY</t>
  </si>
  <si>
    <t>OAPLA evidenció el cumplimiento de la actividad de socialización de la PPDA (2026–2027), realizada mediante correo electrónico a través del Grupo de Prensa.</t>
  </si>
  <si>
    <t>Gestionar en el modulo de prejudiciales del aplicativo E-Kogui, el tramite dado a las solicitudes de conciliacion</t>
  </si>
  <si>
    <t>reporte extrajudiciales de E Kogui</t>
  </si>
  <si>
    <t>Se gestionó en el módulo de prejudiciales del aplicativo E-Kogui, el trámite dado a las solicitudes de conciliación durante el primer trimestre 2026. Se anexa reporte de E-kogui.</t>
  </si>
  <si>
    <t>https://drive.google.com/drive/folders/1N-dRY54G4XMJ0semQPHXGBpt6I5kraQa</t>
  </si>
  <si>
    <t>Comunicar a traves de los Apoderados a los Despachos de la Procuraduría y de los Jueces, los parámetros que contienen las decisiones y/o lineamientos adoptados por el Comité de Coniliaicón en cada caso.</t>
  </si>
  <si>
    <t>Parametros que contengan directrices o lineamientos de concilaiicón de acuerdo a cada caso.</t>
  </si>
  <si>
    <t>Se comunicó a traves de los Apoderados a los Despachos de la Procuraduría y de los Jueces, los parámetros que contienen las decisiones y/o lineamientos adoptados por el Comité de Conciliación en cada caso.</t>
  </si>
  <si>
    <t>https://drive.google.com/drive/folders/1Llk-zzDk6JxocA2qkuGAXorgkekdFsqp?usp=sharing</t>
  </si>
  <si>
    <t>https://drive.google.com/drive/folders/1StBnKZjgqID3wgkSm3yW3ZwJSyR_SVix</t>
  </si>
  <si>
    <t>OAPLA evidenció el cumplimiento de la actividad de comunicación de los lineamientos del Comité de Conciliación a los despachos judiciales, sin inconsistencias en los soportes revisados.</t>
  </si>
  <si>
    <t>Asistir con puntualidad a las diligencias de conciliaicón extrajudicial programadas por la Procuraduría, dentro de las conciliaciones extrajudiciales.</t>
  </si>
  <si>
    <t>actas de audiencias</t>
  </si>
  <si>
    <t>Los apoderados asistieron con puntualidad a las diligencias de conciliaicón extrajudicial programadas por la Procuraduría, dentro de las conciliaciones extrajudiciales.</t>
  </si>
  <si>
    <t>https://drive.google.com/drive/folders/1VYyeYkaqWU76lowVIzBCNKef-arx4IP9?usp=sharing</t>
  </si>
  <si>
    <t xml:space="preserve">http://drive.google.com/drive/folders/1qYkzu8zSc978XD9aFjeGR25GLhgvu4NB </t>
  </si>
  <si>
    <t>La OAPLA evidenció el cumplimiento de la asistencia a las diligencias de conciliación extrajudicial, soportada en actas de audiencias, sin inconsistencias.</t>
  </si>
  <si>
    <t>Actualización cotínúa del modulo de procesos judiciales por parte de los apoderados.</t>
  </si>
  <si>
    <t>Reporte de E-kogui</t>
  </si>
  <si>
    <t>Los apoderados actualizaron el modulo de procesos judiciales en el sistema eKogui</t>
  </si>
  <si>
    <t>https://drive.google.com/drive/folders/1ToRWqyoG1EPnc8GmVeg170FPJexo6vL_?usp=sharing</t>
  </si>
  <si>
    <t>https://drive.google.com/drive/folders/17AL2w2VmhPp7C7h5K0WBii8ebrwQGiMc</t>
  </si>
  <si>
    <t>La OAPLA evidenció el cumplimiento de la actualización del módulo de procesos judiciales en el sistema eKogui, conforme a los reportes revisados, sin inconsistencias.</t>
  </si>
  <si>
    <t>Responder dentro del termino legal las demandas notiifcadas y admitidas en contra de la USPEC.</t>
  </si>
  <si>
    <t>Informe Apoderdos</t>
  </si>
  <si>
    <t>Se respondieron dentro del termino legal las demandas notiifcadas y admitidas en contra de la USPEC, durante el primer semestre.</t>
  </si>
  <si>
    <t>https://drive.google.com/drive/folders/1BJBNX-TiThz_524J5o8xwPV71unaiRqO</t>
  </si>
  <si>
    <t>Actualizar el módulo de pagos del aplicativo eKOGUI</t>
  </si>
  <si>
    <t>Informacion actualizada en el modulo de pagos.</t>
  </si>
  <si>
    <t>Respecto al módulo de pago, la ANDJE inactivó ese módulo</t>
  </si>
  <si>
    <t>https://drive.google.com/drive/folders/1KXISVl0Xp80MIeJT7qY0KgLotcAiuMqh</t>
  </si>
  <si>
    <t>La OAPLA evidenció el cumplimiento de la actividad. Es importante aclarar que se adjunta el correo de soporte para su diligenciamiento. Respecto al módulo de pago, la ANDJE inactivó dicha función, por lo cual no se pudo gestionar la actividad por ese medio, no siendo esto responsabilidad del proceso.</t>
  </si>
  <si>
    <t>Someter a decisión del Comité de Conciliación, las sentencias pagadas a la fecha, respecto de la procedencia de la acción de repetición.</t>
  </si>
  <si>
    <t>Relación de casos sometidos a decisión del Comité de Conciliación, respecto de la procedibilidad de la acción de repetición.</t>
  </si>
  <si>
    <t>Se sometió a decisión del Comité de Conciliación, las sentencias pagadas a la fecha, respecto de la procedencia de la acción de repetición.</t>
  </si>
  <si>
    <t>https://drive.google.com/drive/folders/1XnjI6lLQSFnWS2Ht7RJB1KWoh0CvDVZ7</t>
  </si>
  <si>
    <t>Presentar informe al Ministerio Público respecto de la procedencia de la acción de repetición.</t>
  </si>
  <si>
    <t>Informe al Ministerio Público</t>
  </si>
  <si>
    <t>Se presentara el avance en el próximo trimestre</t>
  </si>
  <si>
    <t>El proceso no reporta avance para este periodo evaluado.</t>
  </si>
  <si>
    <t>Someter a consideración y decisión del Comité de Conciliación los casos de solicitud de llamamiento en garantia con fines de repetición, según requermiento de los apoderados.</t>
  </si>
  <si>
    <t>Relación de casos sometidos a Comité de Conciliaicón de Llamamiento en garantía con fines de repeticion.</t>
  </si>
  <si>
    <t>Se sometió a consideración y decisión del Comité de Conciliación los casos de solicitud de llamamiento en garantía con fines de repetición, según requerimiento de los apoderados.</t>
  </si>
  <si>
    <t>https://drive.google.com/drive/folders/1-1ZtKfg3z-n6-obPc_a9NI1iOeNwwZ1C</t>
  </si>
  <si>
    <t>Solicitar a la Dirección Administrativa y Finaciera la capacitación para los poderados de la USPEC, relacionada con la defensa judicial.</t>
  </si>
  <si>
    <t>Memorando de solicitud.</t>
  </si>
  <si>
    <t>Registrar en la comunidad Juridica del Conocimiento de la ANDJE a los nuevos apoderados que ingresen a ejercer la defensa de la USPEC.</t>
  </si>
  <si>
    <t>Registro de inscripción de los nuevos funcionarios en la Comundad Juridica del Conocimiento de la ADJE.</t>
  </si>
  <si>
    <t>Se registraron en la comunidad Juridica del Conocimiento de la ANDJE a los nuevos apoderados que ingresaron a ejercer la defensa de la USPEC, durante el primer trimestre.</t>
  </si>
  <si>
    <t>https://drive.google.com/drive/folders/1jWteH_a_RFy_Mx2AQ1y8A-sC9bUbyfdY</t>
  </si>
  <si>
    <t>GDI200</t>
  </si>
  <si>
    <t>GDI202</t>
  </si>
  <si>
    <t>GDI203</t>
  </si>
  <si>
    <t>GDI204</t>
  </si>
  <si>
    <t>GDI205</t>
  </si>
  <si>
    <t>GDI206</t>
  </si>
  <si>
    <t>GDI207</t>
  </si>
  <si>
    <t>GDI208</t>
  </si>
  <si>
    <t>GDI209</t>
  </si>
  <si>
    <t>GDI210</t>
  </si>
  <si>
    <t>GDI211</t>
  </si>
  <si>
    <t>GDI213</t>
  </si>
  <si>
    <t>GDI214</t>
  </si>
  <si>
    <t>GDI215</t>
  </si>
  <si>
    <t>GDI216</t>
  </si>
  <si>
    <t>GDI217</t>
  </si>
  <si>
    <t>GDI218</t>
  </si>
  <si>
    <t>GDI219</t>
  </si>
  <si>
    <t>GDI220</t>
  </si>
  <si>
    <t>GDI221</t>
  </si>
  <si>
    <t>GDI222</t>
  </si>
  <si>
    <t>GDI223</t>
  </si>
  <si>
    <t>GDI224</t>
  </si>
  <si>
    <t>GDI226</t>
  </si>
  <si>
    <t>GDI227</t>
  </si>
  <si>
    <t>GDI228</t>
  </si>
  <si>
    <t>GDI231</t>
  </si>
  <si>
    <t>GDI232</t>
  </si>
  <si>
    <t>GDI233</t>
  </si>
  <si>
    <t>GDI234</t>
  </si>
  <si>
    <t>GDI235</t>
  </si>
  <si>
    <t>GDI236</t>
  </si>
  <si>
    <t>GDI237</t>
  </si>
  <si>
    <t>GDI238</t>
  </si>
  <si>
    <t>GDI239</t>
  </si>
  <si>
    <t>GDI240</t>
  </si>
  <si>
    <t>GDI241</t>
  </si>
  <si>
    <t>GDI242</t>
  </si>
  <si>
    <t>GDI243</t>
  </si>
  <si>
    <t>GDI244</t>
  </si>
  <si>
    <t>GDI245</t>
  </si>
  <si>
    <t>GDI246</t>
  </si>
  <si>
    <t>GDI247</t>
  </si>
  <si>
    <t>GDI248</t>
  </si>
  <si>
    <t>GDI249</t>
  </si>
  <si>
    <t>GDI250</t>
  </si>
  <si>
    <t>GDI251</t>
  </si>
  <si>
    <t>GDI252</t>
  </si>
  <si>
    <t>GDI253</t>
  </si>
  <si>
    <t>GDI254</t>
  </si>
  <si>
    <t>GDI255</t>
  </si>
  <si>
    <t>GDI256</t>
  </si>
  <si>
    <t>GDI257</t>
  </si>
  <si>
    <t>GDI258</t>
  </si>
  <si>
    <t>GDI260</t>
  </si>
  <si>
    <t>GDI261</t>
  </si>
  <si>
    <t>GDI262</t>
  </si>
  <si>
    <t>Gobierno Digital</t>
  </si>
  <si>
    <t>Presentar al Comité de Gestión y Desempeño temas que deban ser aprobados, acordes con la implementación de la Política de Gobierno Digital</t>
  </si>
  <si>
    <t>Actas de reunión del Comité de Gestión y Desempeño, de temas aprobados relacionados con requerimientos de la Política de Gobierno Digital</t>
  </si>
  <si>
    <t>OTEC</t>
  </si>
  <si>
    <t>Acta de reunión del Comité de Gestión y Desempeño Institucional, de temas aprobados relacionados con requerimientos de la Política de Gobierno Digital</t>
  </si>
  <si>
    <t>https://drive.google.com/drive/folders/19Cit1tYjQwxUje7cqi9UsthsLRhd71tc</t>
  </si>
  <si>
    <t>Actividad realiza conforme a lo planeado, en el que presentaron temas de la Política de Gobierno Digital en el Comité Institucional de Gestión y Desempeño del 30 de enero de 2026.</t>
  </si>
  <si>
    <t>Actividad realizada en el primer trimestre.</t>
  </si>
  <si>
    <t>Divulgación del borrador de la Política de Gobierno Digital de la Entidad, para que los grupos de interes participen en las tomas de decisiones.</t>
  </si>
  <si>
    <t>Correo y/o banner en la página web de la Entidad a los grupos de interés.</t>
  </si>
  <si>
    <t>Para el I trimestre no se tiene programado ejecutar la actividad.</t>
  </si>
  <si>
    <t>Actividad a realizar en el IV trimestre, reporta gestión, en la columna del IV trimestre, por favor revisar
R/ Se borra reporte en la columna del IV trimestre, la cual se había colocado por error.
Actividad a realizar en IV trimestre.</t>
  </si>
  <si>
    <t>Consolidar el número de ejercicios de consulta o toma de decisiones que se realizaron con los grupos de interés respecto a la implementación de la política de gobierno digital</t>
  </si>
  <si>
    <t>Acta interna de la OTEC con el resultado de los ejercicios o toma de decisiones que se realizaron en la vigencia.</t>
  </si>
  <si>
    <t>Actividad a realizar en el III y IV trimestre.</t>
  </si>
  <si>
    <t>Diseñar y publicar encuesta para los grupos de valor.</t>
  </si>
  <si>
    <t>- Informe de resultados y divulgación.
- Actas de reuniones con grupos de valor o interés.</t>
  </si>
  <si>
    <t>Implementación de la Metodología de Innovación Experimental mediante el Ciclo de Transferencia y Estandarización, con el fin de fortalecer capacidades e institucionalizar dicho enfoque.</t>
  </si>
  <si>
    <t>- Lista de asistencia a sesión de entendimiento. 
- Documento de metodología. 
- Piezas de comunicación de divulgación.</t>
  </si>
  <si>
    <t>Se comparte lista de asistencia a Cursos de Ecosistema de Innovación 2026 de MINTIC con el propósito de promover la innovación pública digital que permita el fortalecimiento de la relación con los ciudadanos.</t>
  </si>
  <si>
    <t>https://drive.google.com/drive/folders/1X75QaGpyw92sof9aESi3UU-LmOcPzGNO?usp=drive_link</t>
  </si>
  <si>
    <t>Se debe colocar el link de la evidencia, en la evidencia se requiere señalar quienes asistieron al evento de la OTEC o la Entidad .
Respuesta: En la imagen compartida es seleccionada la persona que asistió al curso de innovación.
Se realiza la actividad de acuerdo a lo programado.</t>
  </si>
  <si>
    <t>Identificar las actividades de innovación experimental en los proyectos de TI de la USPEC.</t>
  </si>
  <si>
    <t xml:space="preserve">- Documento técnico que detalle la implementación de metodologías de innovación basadas en enfoque experimental.
- Formulación y/o implementación de pruebas piloto para testear prototipos que permitan validar hipótesis de solución antes de su despliegue masivo.
</t>
  </si>
  <si>
    <t>Actividad a realizar en el IV trimestre.</t>
  </si>
  <si>
    <t>Documentar los beneficios obtenidos en los proyectos con aplicación parcial del enfoque experimental, vinculándolos con la optimización de recursos, el fortalecimiento de capacidades técnicas y la satisfacción del usuario final.</t>
  </si>
  <si>
    <t xml:space="preserve">Documento técnico estandarizado y asegurando que la innovación sea un proceso repetible y profesional.
</t>
  </si>
  <si>
    <t>Participar en redes de conocimientos, conferencias o eventos de innovación</t>
  </si>
  <si>
    <t>Lista o certificados de asistencia a conferencias o eventos de innovación y/o evidencias de participación en redes de conocimiento.</t>
  </si>
  <si>
    <t>- Participación en comités sistemas de información Arquitectura Digital de Referencia
- Se realizó participación en el diplomado de innovación pública de la ESAP con el propósito de entender el marco organizativo y normativo y poder aplicar los pilares definidos en la metodología CoCreArE del MinTIC, los cuales se encuentran alineados. De esta manera el diplomado ofrece las capacidades estructurales para implementar el enfoque práctico, interactivo y abierto para transformación digital. 
- Se participó en el lanzamiento de
NovaIA, el primer Centro de Excelencia en Inteligencia Artificial en
Latinoamérica, una iniciativa impulsada por Indra Group en alianza con la
Universidad Pedagógica y Tecnológica de Colombia, el Tecnológico de
Monterrey y ProBoyacá.</t>
  </si>
  <si>
    <t>https://drive.google.com/drive/folders/13CQw1b_hc0wV7FW8sAlws5KoON4LzMSh?usp=drive_link
https://drive.google.com/drive/folders/1VKBrRVL9uj4bi2BDTenwdidFRBfyrnSy
https://drive.google.com/drive/folders/1ym9Tqas4hDDTDHvn38NThoHnl8N_oB3-</t>
  </si>
  <si>
    <t>Se generó un espacio para gestión del conocimiento de los funcionarios de USPEC en la intranet de la entidad permitiendo administrar el conocimiento de forma ágil y amigable a través del uso de NotebookLM</t>
  </si>
  <si>
    <t>https://drive.google.com/drive/folders/1IlWRTI90_VAFHCrDEyK8LeKgBoRpncRR?usp=drive_link</t>
  </si>
  <si>
    <t>Revisar cual es la evidencia
R/ No se entiende la observación, favor ser mas claro
Se da inicio a la actividad de acuerdo a lo programado.</t>
  </si>
  <si>
    <t>Se debe colocar el link de la evidencia, en la evidencia no se puede ver quienes asistieron al evento.
Respuesta: Se comparte trazabilidad de correo con la participación en la gestión de conocimiento por parte de una de las dependencias interesadas.
Se realiza la actividad de acuerdo a lo programado.</t>
  </si>
  <si>
    <t>Documentar los productos que se desarrollen en las células de gobierno digital del sector justicia</t>
  </si>
  <si>
    <t>- Reporte de actividades desarrolladas en las células.
- Registrar las transferencias de conocimiento o certificaciones recibidas por los integrantes de las células de justicia.
- Documentar los beneficios obtenidos.</t>
  </si>
  <si>
    <t>Implementar el Sistema de Información Misional que tiene incorporado herramienta de Inteligencia Artificial (AI)</t>
  </si>
  <si>
    <t>Informes de avance de la implementación del proyecto SIM</t>
  </si>
  <si>
    <t>Utilizar la adquisición de bienes y/o servicios tecnológicos de apoyo para atender necesidades operativas de la entidad, vinculadas a la modernización gradual de procesos administrativos (google workspace)</t>
  </si>
  <si>
    <t>Entregables en adopción y/o implementación</t>
  </si>
  <si>
    <t>La entidad adquirió por medio la OC 144479, bienes y servicios tecnológicos de apoyo para atender necesidades operativas de la entidad, vinculadas a la modernización gradual de procesos administrativos (google workspace)</t>
  </si>
  <si>
    <t>https://drive.google.com/drive/folders/17cEM6Bh9M525s3TZKyzjumbtex_9yjKu</t>
  </si>
  <si>
    <t>Con qué contrato adquirieron la herramienta?
R/ OC 144479, la cual se adjunta también.
La orden de compra es del 2025, para la presente vigencia vuelven a contratar la herramienta?
El soporte corresponde a la evidencia?
R/ Sí
Se realiza la actividad, sin embargo la Orden de Compra de acuerdo al documento la emitieron el 03/04/2025 con una vigencia de 1 año, importante revisar si para el año 2026 van a continuar con el servicio.</t>
  </si>
  <si>
    <t>Capacitar al personal de planta y contratistas en herramientas digitales, complementado con una estrategia de gestión del cambio para fomentar una cultura de innovación</t>
  </si>
  <si>
    <t>Evidencias de las capacitaciones que se realicen al personal</t>
  </si>
  <si>
    <t>a. Capacitación procesos de automatización y Bizagi SIM realizada 14 de marzo
- Se realizó participación en el diplomado de innovación pública de la ESAP con el propósito de entender el marco organizativo y normativo y poder aplicar los pilares definidos en la metodología CoCreArE del MinTIC, los cuales se encuentran alineados. De esta manera el diplomado ofrece las capacidades estructurales para implementar el enfoque práctico, interactivo y abierto para transformación digital.</t>
  </si>
  <si>
    <t>https://drive.google.com/drive/folders/1L0TxYXnTNZUTDU4fiRDgHgNhuN-STwFe</t>
  </si>
  <si>
    <t>Se realizó capacitación en el Sistema de Gestión documental ID SOLUTION debido a las mejoras surtidas en el software anterior denominado INFODOC, las mejoras en el aplicativo permiten cumplimiento de normas MOREQ</t>
  </si>
  <si>
    <t>https://drive.google.com/drive/folders/1upr33fxVDetyFPUTaLMBEemb_VPqdicM?usp=drive_link</t>
  </si>
  <si>
    <t>No se evidencia la capacitación procesos de automatización y Bizagi SIM realizada 14 de marzo
R/ Favor volver a revisar porque si esta la evidencia de la capacitación procesos de automatización y Bizagi SIM realizada 14 de marzo
Se realiza la actividad de acuerdo a lo programado.</t>
  </si>
  <si>
    <t>Se debe colocar el link de la evidencia.
Se realiza la actividad de acuerdo a lo programado</t>
  </si>
  <si>
    <t>Implementar y/o actualizar los modelos que desarrolla el Marco de Referencia de Arquitectura Empresarial en la USPEC</t>
  </si>
  <si>
    <t>1. Documentos y caracterización del proceso de Arquitectura empresarial.
2. Actualización de la caracterización del proceso de Gestión de TI.
3. Metodología de gestión de proyectos de TI
4. Seguimiento a la implementación de la metodología de proyectos de TI</t>
  </si>
  <si>
    <t xml:space="preserve">
2-b) Para el Modelo de Gestión y Gobierno de TI (MGGTI) se avanzó en la siguiente documentación:
- Se inició la caracterización del proceso de Gestión de TI, específicamente Gobierno de TI.
- Se actualizó el Catálogo de Servicios de TI
3 y 4 - c) Para el Modelo de Gestión de Proyectos de TI (MGPTI)
- Se avanza en el dominio Contexto Estratégico y de Planeación con el que se permita realizar la alineación de los proyectos de TI con los objetivos estratégicos de la USPEC y la generación de valor público.</t>
  </si>
  <si>
    <t>https://drive.google.com/drive/folders/1NlQ-LSpR-1K73Hv5GSTuynhMlWvlaHMM?usp=drive_link
https://drive.google.com/drive/folders/1WNNRtrUpxpi-pptd2HDBFxTzLAK7rqkJ?usp=drive_link</t>
  </si>
  <si>
    <t>Se realizó la propuesta de actualización de la caracterización del proceso de la Oficina de Tecnología, que incluya Arquitectura Empresarial, Gestión de TI y Gobierno de TI.
Se socializó con la OAPLA, ellos nos dieron retroalimentación.
Respecto al Modelo de Gestión y Gobierno de TI se avanzó el el documento de Gobierno de TI, el cual está alineado a la guía del MinTIC. Se definieron completaron los principios, estructura organizacional y políticas.
En la Gestión de Proyectos MGPTI en el Dominio de Planeación se revisaron y adaptaron los artefactos clave de la fase de inicio y planeación (por ejemplo: Matriz de Interesados y la Estructura de Desglose de Trabajo - EDT) y se realizaron pruebas con la herramienta SmartSheet, con el propósito de estar alineado con la soluciones que se tienen de Google WorkSpace, sin embargo, no se ha realizado adquisición, por lo que no se ha formalizado la Metodología de Proyectos de TI.</t>
  </si>
  <si>
    <t>https://drive.google.com/drive/folders/1Tk6wj3k7PjcAiIAOVLZW5GMUXB3hOx6p?usp=drive_link</t>
  </si>
  <si>
    <t>Enumerar la gestión de acuerdo al entregable.
R/ Se organiza las respuestas dando claridad que hacen referencia al numeral b y c, los cuales se encuentran en cada una de las carpetas definidas
Se da inicio a la actividad programada.</t>
  </si>
  <si>
    <t>Se debe colocar el link de la evidencia.
Se realiza gestión a la actividad.</t>
  </si>
  <si>
    <t>Actualizar, socializar, implementar hacer el seguimiento al Plan Estratégico de Tecnologías de la información - PETI</t>
  </si>
  <si>
    <t xml:space="preserve">1. PETI formulado, aprobado e integrado al Plan de acción anual.
2. PETI actualizado y publicado en la página web de la USPEC
3. Actualizar los indicadores de seguimiento al portafolio de proyectos del PETI.
4. Hacer seguimiento a la hoja de ruta del PETI.
</t>
  </si>
  <si>
    <t>Se formuló el PETI para la vigencia 2026 y se integró al plan de acción anual.
El PETI se publicó en la página web de la entidad.
Se definió una hoja de ruta para hacer seguimiento a los proyectos del PETI.
Se socializo el PETI al equipo directivo de la entidad.</t>
  </si>
  <si>
    <t>https://drive.google.com/drive/folders/1lwHHG5-1SyzOIaS3AjOT1ttCI4GsFjHb</t>
  </si>
  <si>
    <t>Se definió una hoja de ruta para hacer seguimiento a los proyectos del PETI.</t>
  </si>
  <si>
    <t>https://drive.google.com/drive/folders/1zWC9LFhUXH_gOqJ_jILXzpvdKSI99HlN?usp=drive_link</t>
  </si>
  <si>
    <t xml:space="preserve">
Las actividades se realizaron</t>
  </si>
  <si>
    <t>Definir y caracterizar el proceso de arquitectura empresarial dentro del sistema de gestión de calidad.</t>
  </si>
  <si>
    <t xml:space="preserve">1. Documentos y caracterización del proceso de Arquitectura empresarial.
</t>
  </si>
  <si>
    <t>Se llevó a cabo una sesión de articulación entre la OTEC y la OAPLA para definir la mejor forma de dar cumplimiento a este requerimiento de Gobierno Digital</t>
  </si>
  <si>
    <t>https://drive.google.com/drive/folders/1-eHJWF77fI4vLCS-tB9cDUQaSYnQwv__</t>
  </si>
  <si>
    <t>"Se realizó la propuesta de actualización de la caracterización del proceso de la Oficina de Tecnología, que incluya Arquitectura Empresarial, Gestión de TI y Gobierno de TI.
Se socializa con la OAPLA, ellos nos dieron retroalimentación.</t>
  </si>
  <si>
    <t>https://drive.google.com/drive/folders/1bwI4e3v4CpvK8twNEmlWIbdKFKjIawjS?usp=drive_link</t>
  </si>
  <si>
    <t>Se inicia la actividad sobre el tema del proceso de Arquitectura Empresarial.</t>
  </si>
  <si>
    <t>Implementar de la metodología de proyectos</t>
  </si>
  <si>
    <t>1. Metodología aprobada y publicada.
2. Herramientas parametrizadas y en producción.
3. Presentaciones, asistencia a talleres y/o reuniones.
4. Proyectos de TI administrados desde la herramienta de gestión de proyectos aplicando la metodología.</t>
  </si>
  <si>
    <t>Durante el segundo trimestre, los esfuerzos se concentraron en el Dominio de Planeación del MGPTI. Se revisaron y adaptaron los artefactos clave de la fase de inicio y planeación (por ejemplo: Matriz de Interesados y la Estructura de Desglose de Trabajo - EDT).
Se realizaron pruebas con la herramienta SmartSheet, con el propósito de estar alineado con la soluciones que se tienen de Google WorkSpace, sin embargo, no se ha realizado adquisición, por lo que no se ha formalizado la Metodología de Proyectos de TI. 
La estrategia de socialización se encuentra directamente relacionada con la formalización de la Metodología para poder realizar la Presentaciones, asistencia a talleres y/o reuniones. No se ha realizado socialización de metodología.</t>
  </si>
  <si>
    <t>https://drive.google.com/drive/folders/1U-0QYZwfVup6ke3NWYvEJ5mX3XeP0WBd?usp=drive_link</t>
  </si>
  <si>
    <t>- Actualizar catálogo de servicios de TI (Trimestre I)
- Definir y caracterizar el proceso de gestión y gobierno de TI dentro del sistema de gestión de calidad (Trimestre II)
- Actualizar el proceso de gestión de tecnologías de la información, los procedimientos, instructivos, formatos e instrumentos asociados al mismo y definir indicadores para cada uno. (Trimestre III)
- Documentar base de conocimiento y lecciones aprendidas de TI. (Trimestre IV)</t>
  </si>
  <si>
    <t xml:space="preserve">
- Catálogo de servicios de TI actualizado (Trimesre I)
- Cronograma de trabajo y seguimiento a la actualización de documentos del SIG (Trimesre III)
- Documentar base de conocimientos y lecciones aprendidas en repositorio definido por OTEC (Trimesre IV)</t>
  </si>
  <si>
    <t>- Se actualizó el Catálogo de Servicios de TI y se envió correo a OAPLA (19/03/2026) para revisar y actualizar formato en MIPGestión.
- Se actualiza el catálogo de servicios de TI y se inicia con la definición y documentación del Modelo de Gobierno de TI, específicamente se estructura el documento, se documenta la estructura organizacional y roles de la OTEC, así como la definición de principios</t>
  </si>
  <si>
    <t>https://drive.google.com/drive/folders/1P_ZS9xNigJIscXBR6xpq6OXKEtLGHMIb
https://drive.google.com/drive/folders/1GsHogQuUNjgudhikx5hvpk_U34bv4fxD</t>
  </si>
  <si>
    <t>"Se realizó la propuesta de actualización de la caracterización del proceso de la Oficina de Tecnología, que incluya Arquitectura Empresarial, Gestión de TI y Gobierno de TI.
Se socializa con la OAPLA, ellos nos dieron retroalimentación."</t>
  </si>
  <si>
    <t>https://drive.google.com/drive/folders/1sE5KsIdLeXI3Wm-JOrhyp89_spUcYA3U?usp=drive_link</t>
  </si>
  <si>
    <t>Se inicia la gestión para actualizar el formato del catálogo de servicios de TI TI-FO-034
R/ No se entiende la observación, favor ser mas claro
Se da inicio a la actividad de acuerdo a lo programado.</t>
  </si>
  <si>
    <t>Implementar todas las actividades de la fase 2 y 3 de migración al protocolo IPv6</t>
  </si>
  <si>
    <t>1. Documentos con evidencias de la implementación de IPv6 en los equipos y servicios de red, incluyendo la configuración de enrutamiento y la configuración de servicios como DNS, DHCPv6 y NTPv6, Firewall, etc.
2. Documentos con pruebas de funcionalidad para verificar el correcto funcionamiento de IPv6 en los sistemas y servicios, incluyendo el monitoreo de tráfico entre la red interna y la Internet. 
3. Acta de cumplimiento a satisfacción sobre el funcionamiento e implementación de los elementos que fueron intervenidos con IPv6</t>
  </si>
  <si>
    <t xml:space="preserve">Actividades de la fase 1 del modelo de adopción de IPv6:
a. Inventario de TI
b. Plan de diagnóstico
c. Plan de direccionamiento IPv6 
d. Diseño detallado de red
e. Plan de contingencias para IPv6
</t>
  </si>
  <si>
    <t>Actividades de la fase 1 realizadas completamente en la vigencia actual y Documentos del Diagnóstico y planificación de IPv6 donde se evalúa la infraestructura actual y se determinar su compatibilidad con IPv6</t>
  </si>
  <si>
    <t>Documentar todas las actividades desarrolladas en la implementación del Protocolo IPv6 y reportar las evidencias y avances en la implementacion del protocolo IPv6 en los equipos de la entidad, en la herramienta de seguimiento habilitada por el Ministerio TIC (https://micrositios.mintic.gov.co/ipv6/control/app/login.php)</t>
  </si>
  <si>
    <t>Presentar informe de avance ante el Ministerio TIC, registrado en el enlace https://micrositios.mintic.gov.co/ipv6/control/app/login.php</t>
  </si>
  <si>
    <t>Seguir los lineamientos de contratación respecto a la adquisición de bienes y servicios a través de la Tienda Virtual del Estado Colombiano (TVEC)</t>
  </si>
  <si>
    <t>1. Evidencia del Registro de la USPEC en la Tienda Virtual del Estado Colombiano (TVEC).
2. Contratos o compras realizadas a través de la Tienda Virtual del Estado Colombiano (TVEC)</t>
  </si>
  <si>
    <t>Se comparte evidencia de compra realizada en el segundo trimestre de 2026, correspondiente a las licencias de Google Workspace para el INPEC y para la USPEC.</t>
  </si>
  <si>
    <t>https://drive.google.com/drive/folders/103IHTAzNrUCDACIA6eWvunGbmCjUeSDB?usp=drive_link</t>
  </si>
  <si>
    <t>En el avance cualitativo se debe relacionar la compra que realizaron, la evidencia no indica que adquisiciòn realizaron.
Se debe colocar el link donde se encuentra la evidencia.
R/ Se mejora la redacción del avance cualitativo para relacionar la compra que se realizó.
Se realiza la activividad de acuerdo a lo programado.</t>
  </si>
  <si>
    <t>Adquirir los bienes y servicios de TI de acuerdo con lo establecido en el plan anual de adquisiciones de la vigencia</t>
  </si>
  <si>
    <t>Contratos de bienes o servicios de TI de la vigencia adquiridos a través de Acuerdos Marco de Precios (AMP) o Instrumentos de Agregación de demanda (IAD) disponibles en la Tienda Virtual
del Estado Colombiano (TVEC).</t>
  </si>
  <si>
    <t>De acuerdo con lo establecido en el Plan Anual de Adquisiciones, se comparte evidencia de compra realizada en el segundo trimestre de 2026, correspondiente a las licencias de Google Workspace para el INPEC y para la USPEC.</t>
  </si>
  <si>
    <t>https://drive.google.com/drive/folders/1e3kG99V5lgICYnRhoOkQynoa_ZXg4d1t?usp=drive_link</t>
  </si>
  <si>
    <t>Sensibilizar a través de talleres y cápsulas a través de Prensa a funcionarios y contratistas de la USPEC, en temas relacionados con la Política de Gobierno Digital, para el desarrollo de competencias requeridas en TI, con el apoyo de las células del Sector Justicia que lidera MinJusticia.</t>
  </si>
  <si>
    <t>Evidencias de los talleres, cápsulas y asistencia células de Minjusticia.</t>
  </si>
  <si>
    <t>Actualizar la política de seguridad de información</t>
  </si>
  <si>
    <t>Documento de política - Resolución</t>
  </si>
  <si>
    <t>Se inició la actualización de la política de seguridad de información</t>
  </si>
  <si>
    <t>https://drive.google.com/drive/folders/1O-Z2O-DcOf_rqTnYrVSnLvzAI3ZjzZ1Y?usp=drive_link</t>
  </si>
  <si>
    <t>Se da inicio a la actividad.</t>
  </si>
  <si>
    <t>Aprobar por parte del Comité Institucional de Gestión y Desempeño el instrumento de seguridad y privacidad de información.</t>
  </si>
  <si>
    <t>Acta de aprobación</t>
  </si>
  <si>
    <t>El Comité Institucional de Gestión y Desempeño aprobó la actualización del autodiagnóstico de seguridad y privacidad de información</t>
  </si>
  <si>
    <t>https://drive.google.com/drive/folders/18vSEAkJTSjEdZDl6HQ5hWDEVcQ3k0Ri6?usp=drive_link</t>
  </si>
  <si>
    <t>Se realizó la actividad de acuerdo a lo programado</t>
  </si>
  <si>
    <t>https://drive.google.com/drive/folders/19NNh8Hyfm_JJ5sh6BINA38XYRj_DNzt9?usp=drive_link</t>
  </si>
  <si>
    <t>Actualizar los procedimientos y demás documentos que hacen parte del SGSI</t>
  </si>
  <si>
    <t>1. Cronograma de trabajo
2. Documentos actualizados</t>
  </si>
  <si>
    <t>Se actualizó el cronograma para llevar a cabo la actualización de documentos (Procedimientos, instructivos, manuales, guías y políticas). 
Durante el primer trimestre se crearon o actualizaron los siguientes documentos:
Creación
* Instructivo de etiquetado de información institucional (borrador)
Actualización
* Procedimiento de control de cambios (En revisión con OAPLA)
* Procedimiento gestión de la capacidad de IT (En revisión OTEC)
* Guía para manejo de contraseñas seguras (Publicado en MIPGESTION)
* Catálogo de Servicios de Tecnologías de la Información (En revisión con OAPLA)
* Gestión de Solicitudes de Soporte Técnico (En revisión con OAPLA)</t>
  </si>
  <si>
    <t>https://drive.google.com/drive/folders/1CQeUjvEKq4ccRULbnqjEfoHC1JDaMxMU</t>
  </si>
  <si>
    <t>Durante el segundo trimestre se gestionó la actualización o creación de los siguientes documentos: 
* Creación del borrador de la política de prevención de fuga de información
* Actualización de la guía desarrollo seguro
* Procedimiento de control de cambios
* Se llevó a cabo el etiquetado de los formatos institucionales (Proceso Gestión de Tecnologías de Información, gestión jurídica)
* Se generó la Circular de lineamientos para el uso de herramientas de IA (COn corte al 30 de junio se encontraba cargada en INFODOC y en revisión por parte de la Oficina Jurídica)</t>
  </si>
  <si>
    <t>https://drive.google.com/drive/folders/1TRQ-GbKYfCn5_PzjLx54sF8YivGuZk7d?usp=drive_link</t>
  </si>
  <si>
    <t>En creación falta el instructivo de etiquetado de información.
R/ Se carga en carpeta compartida borrador del instructivo de etiquetado de información
Se da inicio a la actividad de acuerdo a lo programado.</t>
  </si>
  <si>
    <t>Se debe colocar el link de la evidencia, no adjunta soporte de la actualización de la guía desarrollo seguro, se requiere adjuntar los soportes del etiquetado de los formatos de la OTEC.
R/ Se carga la documentación faltante y con respecto a la relación de los formatos se comparte listado descargado de MIPGestión para no realizar la descarga de documentación que ya tiene su ubicación oficial.
Se ejecuta la actividad de acuerdo a los soportes del avance.</t>
  </si>
  <si>
    <t>Actualizar el inventario de activos de información de acuerdo a las necesidades que cada proceso identifique</t>
  </si>
  <si>
    <t>1. Activos de información actualizados
2. Acta de aprobación - Comité Institucional de Gestión y Desempeño</t>
  </si>
  <si>
    <t>Durante el primer trimestre se avanzó con la actualización y aprobación de los inventarios de los siguientes procesos:
* Gestión de infraestructura
* Gestión Contractual
* Gestión estratégica organizacional
* Gestión jurídica
* Gestión financiera
* Gestión documental
* Gestión de atención al ciudadano
* Gestión de tecnologías de la información
* Evaluación de la gestión institucional
* Gestión de la comunicación institucional
No fue posible completar la actividad al 100% teniendo en cuenta que los procesos Gestión de suministro de bienes y prestación de servicios, Gestión de talento humano, y Gestión de recursos físicos y suministros, no han culminado la actualización de sus inventarios de activos.</t>
  </si>
  <si>
    <t>https://drive.google.com/drive/folders/1FVUqG5r1RQUlUSRx4nuLuCvSWxUXiLyu</t>
  </si>
  <si>
    <t>Se culminó la actualización de los inventarios de activos de información de todos los procesos institucionales y se llevó a cabo la aprobación por parte del Comité Institucional de Gestión y Desempeño.</t>
  </si>
  <si>
    <t>https://drive.google.com/drive/folders/1s5ho9mUxM6sUT3Lw5jouWQdACQzyBxxW?usp=drive_link</t>
  </si>
  <si>
    <t>No hay Acta de aprobación de los activos de información por parte del Comité Institucional de Gestión y Desempeño.
R/ Acta de aprobación se tendrá cuando termine en su totalidad la actualización de activos de información, en el avance cualitativo se indicó cuales son los procesos faltantes por completar
Importante terminar por parte de los procesos la aprobación de los activos de información.</t>
  </si>
  <si>
    <t>Se debe colocar el link de la evidencia.
Se actualiza el inventario de activos de información lo cual se aprobò por el Comité Institucional de Gestión y Desempeño.</t>
  </si>
  <si>
    <t>Actualizar los riesgos de seguridad de información de acuerdo a la metodología establecida por la Entidad</t>
  </si>
  <si>
    <t>1. Riesgos de seguridad de información actualizados
2. Acta de aprobación - Comité Institucional de Gestión y Desempeño</t>
  </si>
  <si>
    <t>Se llevó a cabo la actualización de los riesgos de seguridad de información y se aprobó por el Comité Institucional de Gestión y Desempeño. Estos riesgos corresponden a OTEC, sin embargo, una vez se finalice la actualización de activos de información se iniciará con la identificación de los riesgos de los demás procesos, de acuerdo con los indicado en el Plan de Tratamiento de Riesgos aprobado en comité.</t>
  </si>
  <si>
    <t>https://drive.google.com/drive/folders/1FBXPbHYSBRxIJxSTEF_tyRG0WlApqeLC</t>
  </si>
  <si>
    <t>Los riesgos de seguridad de la información son solo del proceso de la OTEC?
R/ Se ajusta avance de actividad aclarando que los riesgos mencionados son de OTEC, y una vez se finalice la actualización de activos de información se avanzará en la identificación de riesgos para los demás procesos.
Se realiza la actividad de la aprobación de los riesgos de seguridad de la información.</t>
  </si>
  <si>
    <t>Actualizar el plan de tratamiento de riesgos de seguridad de información de acuerdo a la metodología establecida por la Entidad</t>
  </si>
  <si>
    <t>1. Plan de tratamiento de riesgos seguridad de información 
2. Acta de aprobación - Comité Institucional de Gestión y Desempeño</t>
  </si>
  <si>
    <t>Se realizó actualización al plan de tratamiento de riesgos de seguridad en Comité Institucional de Gestión y Desempeño del 30 de enero de 2026 de acuerdo con las actividades establecidas</t>
  </si>
  <si>
    <t>https://drive.google.com/drive/folders/1pTQ8RzDkR6fJr89DEp2w-DywfQ9qtT-_</t>
  </si>
  <si>
    <t>Se realiza el avance de la actividad de acuerdo a lo programado.</t>
  </si>
  <si>
    <t>Actualizar y aprobar por parte del Comité Institucional de Gestión y Desempeño el Plan Operacional de seguridad de información</t>
  </si>
  <si>
    <t>1. Documento Plan Operacional de seguridad de información.
2. Acta de aprobación - Comité Institucional de Gestión y Desempeño</t>
  </si>
  <si>
    <t>Se actualizó el plan estratégico de seguridad y privacidad de información y el plan operacional y se aprobó por parte del Comité institucional de gestión y desempeño.</t>
  </si>
  <si>
    <t>https://drive.google.com/drive/folders/1-UkhXjkFFAHHhyQx5QGtmfDf39iMgJR8</t>
  </si>
  <si>
    <t>Aprobación y seguimiento a los indicadores del SGSI</t>
  </si>
  <si>
    <t xml:space="preserve">1. Aprobación de indicadores por parte del Comité Institucional de gestión y Desempeño
2. Reporte del seguimiento indicadores en MIPGESTION
</t>
  </si>
  <si>
    <t>Los indicadores de seguridad se revisaron por parte del Comité institucional de gestión y desempeño. Con corte al 31 de marzo nos encontramos pendientes por el concepto de la OAPLA para cargarlos en el software MIPGESTION.</t>
  </si>
  <si>
    <t>https://drive.google.com/drive/folders/1s4FzDhfRVFryu3fhJsCpoGuzNpqeJEHD</t>
  </si>
  <si>
    <t>Se realizó seguimiento a los indicadores en las fichas establecidas. Con corte al 30 de junio nos encontramos pendientes por el concepto de la OAPLA para cargarlos en el software MIPGESTION.</t>
  </si>
  <si>
    <t>https://drive.google.com/drive/folders/1X7JPvThJ40cn5Sw8wzr8Yq3OMtXJdNPb?usp=drive_link</t>
  </si>
  <si>
    <t>Se debe colocar el link de la evidencia, se realiza la gestiòn de la actividad.</t>
  </si>
  <si>
    <t>Auditar el Sistema de Gestión de Seguridad de Información</t>
  </si>
  <si>
    <t>Informe de auditoría de seguridad de información
Plan de mejoramiento del SGSI</t>
  </si>
  <si>
    <t>Todas las dependencias</t>
  </si>
  <si>
    <t>Disponer de un servidor con las características establecidas por la AND y buscar su certificación</t>
  </si>
  <si>
    <t>Servidor configurado y certificado por la AND</t>
  </si>
  <si>
    <t>Publicar APIs en la plataforma de interoperabilidad X-ROAD</t>
  </si>
  <si>
    <t>APIs publicadas en la plataforma y listas para ser consumidas por la entidad que lo requiera.</t>
  </si>
  <si>
    <t>Ejecutar un piloto de intercambio de datos USPEC - INPEC</t>
  </si>
  <si>
    <t>Actas de acuerdos y sesiones de trabajo con el INPEC
Informe del resultado de la ejecución del piloto.</t>
  </si>
  <si>
    <t>Implementación de Capacidades de analítica avanzada al servicio de la transformación digital de la USPEC, que es el proyecto número 03 del PETI</t>
  </si>
  <si>
    <t>Tableros de control en producción</t>
  </si>
  <si>
    <t>Implementación modelo de gobierno de datos de la entidad</t>
  </si>
  <si>
    <t>Actas de las actividades de implementación llevadas a cabo</t>
  </si>
  <si>
    <t xml:space="preserve">- Desarrollar solución de análisis de causalidad para el PAC (Plan Anual Mensualizado de Caja).
- Implementación de Capacidades de analítica avanzada al servicio de la transformación digital de la USPEC.
- Poner en producción la automatización de procesos misionales y de apoyo a través del SIM y su motor BPMS Bizagi.
</t>
  </si>
  <si>
    <t xml:space="preserve">
- Imagenes de los Tableros de control en producción
- Procesos automatizados y en producción
</t>
  </si>
  <si>
    <t>La entidad implementa técnicas de análisis de causalidad (literal b) mediante el desarrollo de una solución analítica aplicada al Plan Anual Mensualizado de Caja (PAC). Este modelo estadístico permitió identificar y correlacionar las variables críticas que afectan el comportamiento del flujo de caja, estableciendo relaciones de causa-efecto que optimizan la programación financiera y la toma de decisiones presupuestales para la vigencia 2026.</t>
  </si>
  <si>
    <t>https://drive.google.com/drive/folders/1FX5iNeIh8T00Eo-HqHcZFggxnQ7qhdei?usp=drive_link</t>
  </si>
  <si>
    <t>B. La entidad consolidó la aplicación de técnicas de análisis de causalidad para el monitoreo del PAC en Looker Studio, transitando con éxito hacia una fase de pilotaje operativo en entorno de pruebas. Durante el segundo trimestre de 2026, se destaca como avance principal el mejoramiento sustancial en la cultura del dato y los tiempos de recolección de información por parte de las dependencias institucionales, lo cual optimiza la calidad de las variables analizadas y robustece la precisión del modelo de causa-efecto para la planeación financiera estratégica.</t>
  </si>
  <si>
    <t>https://drive.google.com/drive/folders/1Q6_o6JKOvMJ9RwpkpUiDl7IEdIHMzqgv?usp=drive_link</t>
  </si>
  <si>
    <t>Con la gestión realizada desarrollaron la solución de análisis de causalidad para el PAC (Plan Anual Mensualizado de Caja).?
R/ Documento actualizado dando respuesta a la pregunta
Se realiza el avance de la actividad de acuerdo a lo programado.</t>
  </si>
  <si>
    <t>"Se debe colocar el link de la evidencia.
Se realiza gestiòn de la actividad.</t>
  </si>
  <si>
    <t>Implementación modelo de gobierno de datos de la entidad
Correr instrumento para medir el nivel de madurez de Gobierno de Datos de la entidad</t>
  </si>
  <si>
    <t>Actas de las actividades de implementación llevadas a cabo
Resultado del nivel de madurez y su respectivo análisis.</t>
  </si>
  <si>
    <t>Se definieron indicadores y métricas para medir el modelo de Gobierno de Datos y se adicionaron en el respectivo documento.</t>
  </si>
  <si>
    <t>https://drive.google.com/drive/folders/1Y-hp44rmnj_sWD2GoyfvRogX0F3PnhGr</t>
  </si>
  <si>
    <t>Se diseñó y ejecutó un instrumento para medir el nivel de madurez en Gobierno de Datos.
Se formalizaron el 60% de los roles y responsabilidades definidos dentro del modelo de Gobierno.
Se identificaron y documentaron los datos maestros.
Se identificaron los Datos críticos de la entidad.</t>
  </si>
  <si>
    <t>https://drive.google.com/drive/folders/1B9PJ1E8wK8vG_OV-EZ6VJeT_furxriI2?usp=drive_link</t>
  </si>
  <si>
    <t>Para el I trimestre no se tiene programado ejecutar la actividad, sin embargo comienzan a ejecutarla.</t>
  </si>
  <si>
    <t>Identificar los Datos Maestros y datos de referencia, teniendo como referente el Plan Nacional De Infraestructura de Datos (PNID) a la cabeza del sector MinJusticia</t>
  </si>
  <si>
    <t>Documento de Datos maestros y de referencia</t>
  </si>
  <si>
    <t>Revisar imágenes, íconos y gráficos para agregar/validar texto alternativo relevante.
Verificar que los videos tienen subtítulos o una transcripción disponible.
Validar HTML semántico y corregir etiquetas mal usadas.
Verificar acceso por menú, buscador y enlaces internos.
Detectar y eliminar cualquier reproducción automática de audio.
Realizar evaluacion y correccion del direccionamiento de los enlaces y navegación coherente
(Los demás criterios de accesibilidad ya están cumplidos desde la vigencia 2022)</t>
  </si>
  <si>
    <t>Informe de diagnóstico y corrección de los enlaces y navegación coherente</t>
  </si>
  <si>
    <t>Realizar el diagnóstico de los 32 criterios de la Res. 1519 de 2020. Validar la sostenibilidad de los criterios vigentes y priorizar la ruta de corrección para multimedia y navegación.
Documento de Diagnóstico Inicial.</t>
  </si>
  <si>
    <t>https://drive.google.com/drive/folders/1NU6UaISvkTeBp9J-UHe5efa4v67utSC3
https://drive.google.com/drive/folders/1LKcUxZ5X_NuV7vIY3Dl6R7Y_DyB67QxN
https://drive.google.com/drive/folders/1YpiPYrSz1BFe15lt3QrKIHFBdZCJweU1
https://drive.google.com/drive/folders/1YqM-2RMFkSMEd8tRteaDsmvHUSgBOygU
https://drive.google.com/drive/folders/1m8o2MA8l26FZZ0dgPNhBeF9rIXR50xGf
https://drive.google.com/drive/folders/1cFY_XHbb4ItlGU4VUcrus4_s0L5p6qw6</t>
  </si>
  <si>
    <t>La entidad ratifica la sostenibilidad y vigencia del 100% de los criterios de accesibilidad web seleccionados (CC1 al CC32) en su Sede Electrónica. Durante el segundo trimestre de 2026, se surtieron de forma exitosa las pruebas de regresión trimestrales, evidenciando que la plataforma mantiene intactas sus propiedades de contraste (CC5), estructuración (CC8), claridad en formularios (CC24-CC25) y navegabilidad por teclado (CC32). Esto asegura un entorno digital inclusivo, libre de barreras de acceso y totalmente funcional para toda la ciudadanía durante la presente vigencia.</t>
  </si>
  <si>
    <t>https://drive.google.com/drive/folders/1IVAP-ZLI9ZCpvdSePlUqhJ4d1NWR5w1R?usp=drive_link</t>
  </si>
  <si>
    <t>El informe debe ir firmado
R/ Informe actualizado y firmado.
Se da inicio a la actividad de acuerdo a lo programado.</t>
  </si>
  <si>
    <t>Publicar nuevos conjuntos de datos abiertos en Datos.gov.co</t>
  </si>
  <si>
    <t>Conjuntos de datos publicados en el Datos.gov.co</t>
  </si>
  <si>
    <t>Actualizar los conjuntos de datos trimestrales y programar los ciclos semestrales y anuales de la vigencia, asegurando la integridad de los archivos planos.
Pantallazos del portal Datos.gov.co donde se vea la Fecha de última actualización de las publicaciones del trimestre.</t>
  </si>
  <si>
    <t>https://drive.google.com/drive/folders/1ROkzSMJqjljcbBCe8UOu-986EXYg-lhp</t>
  </si>
  <si>
    <t>La entidad actualizó de forma efectiva sus conjuntos de datos abiertos estratégicos durante la vigencia evaluada (literal a). Como evidencia de este proceso continuo y dinámico, durante el segundo trimestre de 2026 se realizaron los cargues y publicaciones en el portal nacional Datos.gov.co del PAA (9 de abril), el Registro de Activos de Información (3 de junio), los Estados Financieros (4 de junio) y el reporte de PQRSD (11 de junio). Esto demuestra la madurez institucional en transparencia proactiva y la disponibilidad de información oportuna para la ciudadanía.</t>
  </si>
  <si>
    <t>https://drive.google.com/drive/folders/1gQCsqQdysuzlp5AhkS230ON9BM9nwnpI?usp=drive_link</t>
  </si>
  <si>
    <t>Importante indicar en el archivo soporte quién realizó el documento.
R/ Informe actualizado y firmado.
Se da inicio a la actividad de acuerdo a lo programado.</t>
  </si>
  <si>
    <t>Actualizar el registro de activos de información y el análisis de criticidad</t>
  </si>
  <si>
    <t>Cargue de registro de activos de información y el análisis de criticidad en el portal Datos.gov.co</t>
  </si>
  <si>
    <t>https://drive.google.com/drive/folders/1nIACsJkNzHAyQEHKo0Vr4bLhIBQlA7tE</t>
  </si>
  <si>
    <t>Importante indicar en el archivo soporte quién realizó el documento.
R/ Informe actualizado y firmado.
Se ejecuta la actividad de acuerdo a lo programado.</t>
  </si>
  <si>
    <t>Mantener publicó el portal de datos abiertos de la USPEC y actualizar las bases de datos en la página web de la entidad.</t>
  </si>
  <si>
    <t>Actualización de datos abiertos en el portal web de la entidad y federarlos al portal datos abiertos Datos.gov.co</t>
  </si>
  <si>
    <t>Se garantiza la operación y mantenimiento de la sección de Datos Abiertos (Ítem 7.2), la cual se encuentra federada (literal a) con el portal nacional Datos.gov.co. Durante el trimestre, se aseguró la sincronización técnica de los activos de información institucional y la actualización de los conjuntos de datos en la sede electrónica, facilitando el acceso ciudadano y la interoperabilidad con el catálogo del Estado colombiano.</t>
  </si>
  <si>
    <t>https://drive.google.com/drive/folders/1fcxuHyqpPPchavST-uq05MGwcGnC4SyK</t>
  </si>
  <si>
    <t>https://drive.google.com/drive/folders/1HnIv5yIPMGVySE49nh_qjlI_e3k4nIgi?usp=drive_link</t>
  </si>
  <si>
    <t>Importante indicar en el archivo soporte quién realizó el documento.
R/ Informe actualizado y firmado.
Se da inicio a la actividad de acuerdo a lo programado.</t>
  </si>
  <si>
    <t>Identificar y obtener nuevos datos abiertos estratégicos a aperturar de acuerdo a la hoja de ruta de datos sectoriales del gobierno</t>
  </si>
  <si>
    <t>Publicar las nuevas bases de datos estratégicas de la USPEC en el portal datos.gov.co y compartir con Ministerio de justicia para la hoja de ruta de datos sectoriales</t>
  </si>
  <si>
    <t>La entidad identificó y validó 9 conjuntos de datos estratégicos alineados a la Hoja de Ruta del Sector Justicia v4, los cuales se encuentran publicados en su totalidad (100%) en el portal nacional. Durante el trimestre, se garantizó la actualización del PAA 2026 y Estados Financieros, mientras que los activos restantes mantienen su vigencia técnica según su ciclo de reporte. Los 9 conjuntos de datos son objeto de consulta pública mediante la Encuesta de Satisfacción (Sección 7.2.2), permitiendo capturar aportes ciudadanos para el fortalecimiento de la transparencia institucional.</t>
  </si>
  <si>
    <t>https://drive.google.com/drive/folders/1sjSM4kYmYR8deKRlwdxhdJdEe-tqtl-0
https://drive.google.com/drive/folders/1v2peOMs_xxv6-hMejb1_K1aK2zb15a-i
https://drive.google.com/drive/folders/1SeBKdg5cT2ZW95SkkJUWZGzHwMCsKkTs
https://drive.google.com/drive/folders/10mr0iLwiKlI1H893Aq-tBCtfFbKYasFg</t>
  </si>
  <si>
    <t>https://drive.google.com/drive/folders/1qAOkIlQztlHOKksyVKx8XQaCb3t4Jdgo?usp=drive_link</t>
  </si>
  <si>
    <t>Habilitar en la página web de la entidad, un formulario de encuesta para medir la satisfacción de los usuarios en el uso de datos abiertos</t>
  </si>
  <si>
    <t>Informe de resultados de encuesta de satisfacción de los usuarios</t>
  </si>
  <si>
    <t>La entidad garantiza la medición de satisfacción mediante el formulario habilitado en la sección 7.2.2, complementando este mecanismo con la analítica de 'Uso Efectivo' (vistas y descargas) de Datos.gov.co. Esta metodología permite consolidar el alcance real y el nivel de aceptación de los usuarios frente a los activos estratégicos, asegurando un ciclo de retroalimentación constante para la mejora de la calidad y oportunidad de la información publicada.</t>
  </si>
  <si>
    <t>https://drive.google.com/drive/folders/1vIVQhHJCS7UydJdu53qMcFmOnnYKnj-X</t>
  </si>
  <si>
    <t>El entregable es un Informe de resultados de encuesta de satisfacción de los usuarios
R/ Se corrige y actualiza entregables "Informe de resultados de encuesta de satisfacción de los usuarios" por "Informe de Medición de Impacto, Uso Efectivo y Satisfacción de los Datos Abiertos"
Se actualiza actividad para la vigencia pasando de "Habilitar en la página web de la entidad, un formulario de encuesta para medir la satisfacción de los usuarios en el uso de datos abiertos" a "Implementar y mantener el Modelo de Medición de Impacto y Satisfacción de Datos Abiertos, integrando el monitoreo de 'Uso Efectivo' (descargas/visualizaciones) y el formulario de encuesta, para cuantificar el alcance real y la calidad de la interacción con los usuarios durante la vigencia 2026."
Se carga documento correspondiente
Se da inicio a la actividad de acuerdo a lo programado.</t>
  </si>
  <si>
    <t>Para el II trimestre no se tiene programado reportar gestiòn de la actividad.</t>
  </si>
  <si>
    <t>Actualizar e implementar el portafolio de proyectos del PETI</t>
  </si>
  <si>
    <t>1. PETI Actualizada.
2. Informe de seguimiento del portafolio de proyectos del PETI.</t>
  </si>
  <si>
    <t>1. PETI Actualizado.
2. Informe de seguimiento del portafolio de proyectos del PETI.</t>
  </si>
  <si>
    <t>https://drive.google.com/drive/folders/1p4wtT3xpYOph5kWQm4f7_xg37XzQ5Rwu</t>
  </si>
  <si>
    <t>Informe de seguimiento del portafolio de proyectos del PETI</t>
  </si>
  <si>
    <t>https://drive.google.com/drive/folders/1F7x7Ry1hQ14I1zfs3PXpqy1Q71KXBFCZ?usp=drive_link</t>
  </si>
  <si>
    <t>https://drive.google.com/drive/folders/12ZdmqzIrFN5YjfxvsY476e2PuCenhifY</t>
  </si>
  <si>
    <t>Actividad realizada en el primer trimestre, sin embargo es importante si es necesario presentar nuevos temas de la Polìtica de Gobierno Digital en el Comitè Institucional de Gestiòn y Desempeño</t>
  </si>
  <si>
    <t>Consolidar los informes de seguimiento o actas de cierre del portafolio de los proyectos del PETI.</t>
  </si>
  <si>
    <t>1. Metodología aprobada, publicada y aplicada a los proyectos de TI de la oficina de Tecnología.
2. Proceso de Arquitectura Empresarial caracterizado.
3. Documentación técnica y funcional de las soluciones digitales para el control de teletrabajo, inducción de personal, reportes en ERONES y gestión de actas/CDP. Esto incluye además el manual del dashboard en Looker Studio para el seguimiento métrico de las aplicaciones institucionales.
4. Actas de socialización y sesiones de trabajo con el equipo de Gobierno de Datos.
5. Imagen de APIs publicadas en la plataforma de interoperabilidad (XROAD).
6. Informes de avance de la implementación del Sistema de Información Misional.
7. Informes de implementación de las soluciones de infraestructura, actas de entrega de servicios, transferencia de información y demás instrumentos que sean permitidos definidos durante la planificación y puesta en producción.
8. Caracterización y documentos soporte del modelo de Gobierno de TI.
9. Documento de metodología de innovación (enfoque experimental) específico para la entidad.
Actas de reuniones y documentación de los distintos desarrollos|</t>
  </si>
  <si>
    <t>2. Se avanzó en la actualización del proceso de la Oficina de Tecnología que incluya Arquitectura Empresarial, Gestión y Gobierno de TI, se hizo una propuesta del proceso y se socializó a la OAPLA.
Documentación del portal para cursos de induccion y reinduccion del grupo de talento Humano. Docuemntación de APP para automatizar el proceso reportes de novedades de alimentación, infraestructura, salud, equipos en los diferentes ERONES.
6. Presentaciones realizadas en sesiones virtuales por el contratista para informar el seguimiento de la implementación del SIM.
8. Se avanzó en la actualización del proceso de la Oficina de Tecnología que incluya Arquitectura Empresarial, Gestión y Gobierno de TI, se hizo una propuesta del proceso y se socializó a la OAPLA. También se avanzó en el documento de Gobierno de TI.</t>
  </si>
  <si>
    <t>https://drive.google.com/drive/folders/1R-Ql4yGfDN_GHPVn6lZy6OqEY80OOZnz?usp=drive_link</t>
  </si>
  <si>
    <t>Se debe colocar el link de la evidencia.
No hay evidencias de los numerales 3, 4 y 5
R/ Se corrige y ajusta redacción del avance cualitativo para que coincida con las evidencias adjuntas
Se da incio a la actividad, importante continuar con la gestión pertinente para dar cumplimiento a lo establecido.</t>
  </si>
  <si>
    <t>Dar cumplimiento a los lineamientos y estándares de transformación digital que dicta el Decreto 1263 de 2022 en los temas relacionados con:
- Uso de infraestructura de datos con la implementación del gobierno de datos en la USPEC
- Implementación de la plataforma de interoperabilidad del SIM.
- Propender por la adquisición de bienes y servicios de TI a través de Acuerdos Marco de Precios (AMP) o Instrumentos de Agregación de demanda (IAD) disponibles en la Tienda Virtual
del Estado Colombiano (TVEC).
- Implementación y uso de servicios en la nube con la adquisición de servicios de Correo electrónico, aplicaciones institucionales y el Sistemas de Información Misional.
- Adquirir y explotar tecnología emergentes como Inteligencia Artificial en las soluciones que adquiera la USPEC, como es el caso del Sistema de Información Misional.</t>
  </si>
  <si>
    <t>1. Contratos o compras de adquisisicón de bienes y servicios de TI a través de Acuerdos Marco de Precios (AMP) o Instrumentos de Agregación de demanda (IAD) disponibles en la Tienda Virtual del Estado Colombiano (TVEC).
2. Contrato de la Adquisición e implementación de soluciones tecnológicas en nube: Correo y herramientas de Google Workspace.
3. Actas de sesiones de socialización del modelo de gobierno de datos al equipo de trabajo de gobierno de datos definido en el plan.
4. Informe del resultado de la ejecución del piloto como producto de la implementación de la plataforma de interoperabilidad.
5. Imagenes del funcionamiento de la IA en el Sistema de Información Misional (Estas herramientas hacen uso de tecnologías emergentes)</t>
  </si>
  <si>
    <t>1. Contratos o compras de adquisisicón de bienes y servicios de TI a través de Acuerdos Marco de Precios (AMP) o Instrumentos de Agregación de demanda (IAD) disponibles en la Tienda Virtual del Estado Colombiano (TVEC).
2. Contrato de la Adquisición e implementación de soluciones tecnológicas en nube: Correo y herramientas de Google Workspace.</t>
  </si>
  <si>
    <t>https://drive.google.com/drive/folders/1qzX37MKac5iQxjbYQXVi3YO9v2gBD3cB?usp=drive_link</t>
  </si>
  <si>
    <t>Se debe colocar el link de la evidencia.
En el avance cualitativo se debe colocar el numeral del entregable de acuerdo a la actividad programada..
R/ Se organiza la evidencia de acuerdo con los numerales correspondiente que se avanzó para este II Trimestre de 2026
Se da inicio a la ejecución de la actividad</t>
  </si>
  <si>
    <t>% cumplimiento II trimestre</t>
  </si>
  <si>
    <t>Meta acumulada I semestre</t>
  </si>
  <si>
    <t>Promedio cumplimiento II trimestre</t>
  </si>
  <si>
    <t>Avance acumulado I semestre</t>
  </si>
  <si>
    <t>REZAGO</t>
  </si>
  <si>
    <t>Se da cumplimiento a la Actividad Propuesta en el segundo Trimestre, en relaciión al informe de seguimiento de la actualiización de doocumentos</t>
  </si>
  <si>
    <t xml:space="preserve">Actividad programada para el III trimestre, sin embargo se da cumplimiento al cierre del II trimestre, se aplica encuesta se realiza evaluación. Es importante qur los resultados sean evaluados ante la Alta Dirección, con el fin de que sirva de insumo en la toma de decisiones. </t>
  </si>
  <si>
    <t>Al corte del II trimestre de 2026 se realizan las capacitaciones en relaciión al código de integridad de acuerdo a lo establecido por el proceso</t>
  </si>
  <si>
    <t>Al corte del II trimestre de 2026 se llevan a cabo espacios de socialización del procedimiento de conflictos de interés de acuerdo a lo establecido por el proceso</t>
  </si>
  <si>
    <t>Al corte del II trimestre de 2026 se llevo a cabo la ejecución de una campaña institucional de promoción del Código de Integridad de acuerdo a lo establecido por el proceso</t>
  </si>
  <si>
    <t>Al corte del II trimestre de 2026 se llevo a cabo capacitaciones en materia de conflcitos de interés de acuerdo a lo establecido por el proceso</t>
  </si>
  <si>
    <t>Al corte del II trimestre de 2026 se llevo a cabo reunión como la OAJ para articular el procedimiento de conflcitos de interés de acuerdo a lo establecido por el proceso</t>
  </si>
  <si>
    <t>A la fecha se realizan mesas de trabajo con OTEC, la cuales se realizan de manera periodica con el fin de fortalecer las alianzas de tecnologías, necesarias para el cumplimiento de la Política de Gestión del Conocimiento y la Innovación</t>
  </si>
  <si>
    <t>% cumplimiento al I semestre</t>
  </si>
  <si>
    <r>
      <rPr>
        <sz val="11"/>
        <rFont val="Calibri"/>
        <family val="2"/>
      </rPr>
      <t xml:space="preserve">Invitación realizada mediante correo electrónico y registro de asistencia </t>
    </r>
    <r>
      <rPr>
        <u/>
        <sz val="11"/>
        <rFont val="Calibri"/>
        <family val="2"/>
      </rPr>
      <t>https://drive.google.com/drive/folders/1ZmuFYT_Gydu_Shl3t45QCNYwETbq9dXj?usp=drive_link</t>
    </r>
    <r>
      <rPr>
        <sz val="11"/>
        <rFont val="Calibri"/>
        <family val="2"/>
      </rPr>
      <t xml:space="preserve"> </t>
    </r>
  </si>
  <si>
    <r>
      <rPr>
        <sz val="11"/>
        <rFont val="Calibri"/>
        <family val="2"/>
      </rPr>
      <t xml:space="preserve">Se elaboró la Guía de Lenguajes claros, comprensibles e incluyentes, la cual se oficializó en la plataforma MIPG con el código AC-GU-002. Así mismo, se publicó en la página web de la entidad en el siguiente enlace: </t>
    </r>
    <r>
      <rPr>
        <u/>
        <sz val="11"/>
        <rFont val="Calibri"/>
        <family val="2"/>
      </rPr>
      <t>https://www.uspec.gov.co/sites/default/files/2026-03/guia-de-lenguajes-claros-comprensibles-e-incluyentes.pdf</t>
    </r>
    <r>
      <rPr>
        <sz val="11"/>
        <rFont val="Calibri"/>
        <family val="2"/>
      </rPr>
      <t xml:space="preserve"> 
El documento fue socializado mediante el correo electrónico institucional.</t>
    </r>
  </si>
  <si>
    <r>
      <rPr>
        <sz val="11"/>
        <rFont val="Calibri"/>
        <family val="2"/>
      </rPr>
      <t xml:space="preserve">Documento de Lenguajes claros, comprensibles e incluyentes: </t>
    </r>
    <r>
      <rPr>
        <u/>
        <sz val="11"/>
        <rFont val="Calibri"/>
        <family val="2"/>
      </rPr>
      <t>https://drive.google.com/drive/folders/11ZZ-IX5AcAQ892YXUjVFV8XBRK6TCSKc?usp=drive_link</t>
    </r>
    <r>
      <rPr>
        <sz val="11"/>
        <rFont val="Calibri"/>
        <family val="2"/>
      </rPr>
      <t xml:space="preserve"> </t>
    </r>
  </si>
  <si>
    <r>
      <rPr>
        <sz val="11"/>
        <rFont val="Calibri"/>
        <family val="2"/>
      </rPr>
      <t xml:space="preserve">Autodiagnóstico diligenciado: </t>
    </r>
    <r>
      <rPr>
        <u/>
        <sz val="11"/>
        <rFont val="Calibri"/>
        <family val="2"/>
      </rPr>
      <t>https://drive.google.com/drive/folders/1qIrkvSBXzpftevE-6HwLyz1gbA2suljm?usp=drive_link</t>
    </r>
    <r>
      <rPr>
        <sz val="11"/>
        <rFont val="Calibri"/>
        <family val="2"/>
      </rPr>
      <t xml:space="preserve"> </t>
    </r>
  </si>
  <si>
    <r>
      <rPr>
        <sz val="11"/>
        <rFont val="Calibri"/>
        <family val="2"/>
      </rPr>
      <t xml:space="preserve">Oficio 20265010143471 de Función pública:  Invitación participación “Juntémonos para tejer lo público por la meritocracia” vigencia 2026
Bosquejo publicitario del evento por parte de Función Pública
Informe de participación en el Pre-juntémonos
Se realizó la socialización en la USPEC mediante el correo electrónico institucional y la publicación de la información en la sección de noticias de la página web.
</t>
    </r>
    <r>
      <rPr>
        <u/>
        <sz val="11"/>
        <rFont val="Calibri"/>
        <family val="2"/>
      </rPr>
      <t>https://drive.google.com/drive/folders/18He4veTYCCEVxYmvYDMmAqAju1xd19QA?usp=drive_link</t>
    </r>
    <r>
      <rPr>
        <sz val="11"/>
        <rFont val="Calibri"/>
        <family val="2"/>
      </rPr>
      <t xml:space="preserve"> </t>
    </r>
  </si>
  <si>
    <t>https://drive.google.com/drive/folders/1YfpwuU_DIvGzPkKHDcpl6tIZjKbxnngK?usp=drive_link
https://drive.google.com/drive/folders/1-BZZ9qKJ_XMcXBfWM3DDu-JPBKUnX4TR</t>
  </si>
  <si>
    <t>* En el contrato no se evidencia la contratación del oficial de seguridad, adjuntar estudio previo.
Respuesta: Se agrega HV de Oficial y se aclara que en el Anexo Técnico se encuentra el servicio de Oficial
* Falta el Memorando reiterando la solicitud de la creación de las Coordinaciones de la OTEC
Respuesta: Para este periodo no se tuvo avance en la creación de las Coordinaciones OTEC</t>
  </si>
  <si>
    <t>La actividad presenta rezago del primer trimestre, relacionado con la elaboraciòn del Memorando reiterando la solicitud de la creación de las Coordinaciones de la OTEC.
Respuesta: Último seguimiento se realizó en el mes de enero de 2026 por correo enviado por la Ing Imelda.
En el mes de enero del 2026 la Ing Imelda mediante correo electrónico reitera la solicitud de autorización para crear unos grupos de trabajo interno en la OTEC; por lo tanto se realiza la actividad programada.</t>
  </si>
  <si>
    <r>
      <rPr>
        <sz val="11"/>
        <rFont val="Arial Narrow"/>
        <family val="2"/>
      </rPr>
      <t>https://drive.google.com/drive/folders/1gJOnZ3-nnoMDKozZNkZXTpmQIEN-0JUi?usp=drive_link
https://drive.google.com/drive/folders/1NHS-cH8lxtZ27m0GeeHp8nDuhiO68s0Q</t>
    </r>
  </si>
  <si>
    <t>* No está el Plan Anual de Adquisiciones PAA, donde estén los ítems de seguridad.
Respuesta: Se agrega PAA de marzo de 2026 y se marca los item que correspondiente a seguridad, se incluye también el anteproyecto
* Falta el Plan Estratégico de Seguridad y Privacidad de la Información
Respuesta: Se agrega documento del Plan Estratégico de Seguridad y Privacidad de la Información</t>
  </si>
  <si>
    <r>
      <rPr>
        <sz val="11"/>
        <rFont val="Arial Narrow"/>
        <family val="2"/>
      </rPr>
      <t>https://drive.google.com/drive/folders/1z4gdQ86TvArs4mIG2BCC_c7aJzueNeF1?usp=drive_link
https://drive.google.com/drive/folders/1b1Mocb5EDNms4YFM_CxC0CAjaHfJohLg</t>
    </r>
  </si>
  <si>
    <t>* El contrato 231 y 243 el plazo de ejecución dicen 31 diciembre 2025, están vigentes? en caso afirmativo adjuntar soportes.
Respuesta: Se incluye OTRO SI del contrato 231 correspondiente a impresión y escaneo. Del contrato 243 se incluye licenciamiento que se tiene hasta el 12 de agosto de 2026
* Contrato 290 plazo ejecución 31/07/2026.
* Definen plan de mantenimiento.</t>
  </si>
  <si>
    <t>Actividad a ejecutarse en el II trimeste.
Relaciona link en el I trimestre.
Respuesta: Se retira enlace que no corresponde a este trimestre</t>
  </si>
  <si>
    <t>La actividad presenta rezago con relación a lo programado, importante realizar la gestión pertinente con el fin de cumplir con lo establecido.
Respuesta: Actualización de política de generación y restauración de copias de respaldo iniciada en el II Trimestre y se completará en el III Trimestre de 2026
Se da inicio a la actividad pero no se ejecuta con lo programado, se requiere hacer la gestión correspondiente para dar cumplimiento a lo establecido.</t>
  </si>
  <si>
    <t>No se realiza la actividad de acuerdo a lo programado, se requiere la gestión correspondiente para cumplir con lo establecido.
Respuesta: Elaboración de procedimiento de generación y restauración de copias de respaldo se iniciará y completará en el III Trimestre de 2026
No se realiza la actividad en el segundo trimestre, se requiere hacer la gestión correspondiente para dar cumplimiento a lo establecido.</t>
  </si>
  <si>
    <t>Actividad a ejecutarse en el IV trimeste.
Relaciona link en el I trimestre.
Respuesta: Se retira enlace que no corresponde a este trimestre</t>
  </si>
  <si>
    <t>https://drive.google.com/drive/folders/1eCW_6gaMt2iRZJoS4pfdPXyfbkoUFL4m?usp=drive_link
https://drive.google.com/drive/folders/1ByPvxkFDk3d9zwxsAKeqewvIaVlem4gm</t>
  </si>
  <si>
    <t>https://drive.google.com/drive/folders/1YoQaVJVhDE8TvVNaRXb7bSzPdszx1ZBJ?usp=drive_link
https://drive.google.com/drive/folders/1hrIWM2NW7_g7onrKuWgBK1ioFEVZs9sx</t>
  </si>
  <si>
    <t>Actividad a ejecutarse en el III trimeste.
Relaciona link en el I trimestre.
Respuesta: Se retira enlace que no corresponde a este trimestre</t>
  </si>
  <si>
    <t>Actividad a ejecutarse en el II y IV trimeste.
Relaciona link en el I trimestre.
Respuesta: Se retira enlace que no corresponde a este trimestre</t>
  </si>
  <si>
    <t>La actividad presenta rezago con relación a lo programado, importante realizar la gestión pertinente con el fin de cumplir con lo establecido.
Respuesta: En el II Trimestre se inicio con el despliegue de la herramienta de análisis de vulnerabilidades, actividad que será terminada en el III Trimestre de 2026.
Se da inicio a la actividad pero no se ejecuta con lo programado, se requiere hacer la gestión correspondiente para dar cumplimiento a lo establecido.</t>
  </si>
  <si>
    <t>https://drive.google.com/drive/folders/1hJl4Q7KCEW7VZ8vhVlCmw-AqBz3MlwRN?usp=drive_link
https://drive.google.com/drive/folders/1i8RYccGJJhpuuRfGyZhIQE8jX0c6kSCX</t>
  </si>
  <si>
    <t>* Los acuerdos de confidencialidad no están firmados por la jefe de la OTEC, en el reporte se debe especificar q contratos hacen firmar el documento.
R/ Se comparte acuerdos de confidencialidad firmados por la Ing Imelda
* Aceptación de la política de privacidad y seguridad de información hya personal de planta, indica que es para los proveedores y contratistas
Respuesta: Para este periodo la aceptación de la política fue para funcionarios que ingresaron a la Entidad, no se realizó registro de contratistas</t>
  </si>
  <si>
    <t>Presentan Acuerdos de confidencialidad firmados del contrato No. 290/2025; no se observa de los contratos vigentes.
Respuesta: Se comparte los acuerdos de confidencialidad que fueron firmados por parte de los contratistas nuevos suscritos en el contrato 290 de 2025 para el II Trimestre de 2026, los demás acuerdos no han presentado modificación que requieran ser firmados.
No se observa la aceptación de la política de privacidad y seguridad de la información para proveedores y contratistas
Respuesta: Para el II Trimestre la aceptación de la política fue para funcionarios que ingresaron a la Entidad, no se realizó registro de contratistas
De acuerdo a lo indicado por el proceso realizan la actividad en el periodo.</t>
  </si>
  <si>
    <t>No se realiza la actividad de acuerdo a lo programado, se requiere la gestión correspondiente para cumplir con lo establecido.
Respuesta: Se realizarán mesas de trabajo con Grupo de Atención al Ciudadano en el III y IV trimestres restantes del 2026 para avanzar con la actividad establecida.
No se realiza la actividad en el segundo trimestre, se requiere hacer la gestión correspondiente para dar cumplimiento a lo establecido.</t>
  </si>
  <si>
    <t>Actividad a ejecutarse en II y IV trimeste.
Relaciona link en el I trimestre.
Respuesta: Se retira enlace que no corresponde a este trimestre</t>
  </si>
  <si>
    <t>No se realiza la actividad de acuerdo a lo programado, se requiere la gestión correspondiente para cumplir con lo establecido.
Respuesta: En el II Trimestre se inicio con el despliegue de la herramienta de análisis de vulnerabilidades y para el IV Trimestre se tendrá registrado gestión que se realice sobre las vulnerabilidades que sean priorizadas.
Se da inicio a la actividad pero no se ejecuta con lo programado, se requiere hacer la gestión correspondiente para dar cumplimiento a lo establecido.</t>
  </si>
  <si>
    <t>https://drive.google.com/drive/folders/1I5bAT9lC5Rr8EWiSrU2oE_A-CZjQ58Id?usp=drive_link
https://drive.google.com/drive/folders/1qJo5X0-gMdhXsklCMyjZiBTAVQF5mMcS</t>
  </si>
  <si>
    <r>
      <rPr>
        <sz val="11"/>
        <rFont val="Arial Narrow"/>
        <family val="2"/>
      </rPr>
      <t xml:space="preserve">Memorando: </t>
    </r>
    <r>
      <rPr>
        <u/>
        <sz val="11"/>
        <rFont val="Arial Narrow"/>
        <family val="2"/>
      </rPr>
      <t>https://drive.google.com/file/d/1Vrntmb1t3EzdpPMZYXu1uAb4Vp9NlWfL/view?usp=drive_link</t>
    </r>
    <r>
      <rPr>
        <sz val="11"/>
        <rFont val="Arial Narrow"/>
        <family val="2"/>
      </rPr>
      <t xml:space="preserve"> 
Informe Plan de acción: </t>
    </r>
    <r>
      <rPr>
        <u/>
        <sz val="11"/>
        <rFont val="Arial Narrow"/>
        <family val="2"/>
      </rPr>
      <t>https://www.uspec.gov.co/sites/default/files/2026-02/1.-matriz-informe-seguim-iv-trimestre-plan-accion-2025-v1.pdf</t>
    </r>
    <r>
      <rPr>
        <sz val="11"/>
        <rFont val="Arial Narrow"/>
        <family val="2"/>
      </rPr>
      <t xml:space="preserve">  
Seguimiento indicadores de gestión: </t>
    </r>
    <r>
      <rPr>
        <u/>
        <sz val="11"/>
        <rFont val="Arial Narrow"/>
        <family val="2"/>
      </rPr>
      <t>https://www.uspec.gov.co/gestion-institucional/indicadores</t>
    </r>
    <r>
      <rPr>
        <sz val="11"/>
        <rFont val="Arial Narrow"/>
        <family val="2"/>
      </rPr>
      <t xml:space="preserve">
</t>
    </r>
  </si>
  <si>
    <r>
      <t>Memorando:  https://drive.google.com/drive/folders/1zRSGenMBz0n_Fl1hx5IIJnczI8KnZxZy?usp=drive_link</t>
    </r>
    <r>
      <rPr>
        <sz val="11"/>
        <rFont val="Arial Narrow"/>
        <family val="2"/>
      </rPr>
      <t xml:space="preserve"> </t>
    </r>
    <r>
      <rPr>
        <u/>
        <sz val="11"/>
        <rFont val="Arial Narrow"/>
        <family val="2"/>
      </rPr>
      <t xml:space="preserve">
Informe Plan de acción:
https://www.uspec.gov.co/sites/default/files/2026-05/informe-seguim-i-trimestre-plan-accion-2026-v1.pdf</t>
    </r>
    <r>
      <rPr>
        <sz val="11"/>
        <rFont val="Arial Narrow"/>
        <family val="2"/>
      </rPr>
      <t xml:space="preserve">   </t>
    </r>
    <r>
      <rPr>
        <u/>
        <sz val="11"/>
        <rFont val="Arial Narrow"/>
        <family val="2"/>
      </rPr>
      <t xml:space="preserve">
Seguimiento indicadores de gestión: https://www.uspec.gov.co/gestion-institucional/indicadores</t>
    </r>
    <r>
      <rPr>
        <sz val="11"/>
        <rFont val="Arial Narrow"/>
        <family val="2"/>
      </rPr>
      <t xml:space="preserve"> </t>
    </r>
  </si>
  <si>
    <t xml:space="preserve">Memorando: https://drive.google.com/file/d/1Vrntmb1t3EzdpPMZYXu1uAb4Vp9NlWfL/view?usp=drive_link 
Informe de riesgos: https://www.uspec.gov.co/gestion-institucional/riesgos </t>
  </si>
  <si>
    <r>
      <rPr>
        <sz val="11"/>
        <rFont val="Arial Narrow"/>
        <family val="2"/>
      </rPr>
      <t xml:space="preserve">"Memorando: </t>
    </r>
    <r>
      <rPr>
        <u/>
        <sz val="11"/>
        <rFont val="Arial Narrow"/>
        <family val="2"/>
      </rPr>
      <t>https://drive.google.com/drive/folders/1zRSGenMBz0n_Fl1hx5IIJnczI8KnZxZy?usp=drive_link</t>
    </r>
    <r>
      <rPr>
        <sz val="11"/>
        <rFont val="Arial Narrow"/>
        <family val="2"/>
      </rPr>
      <t xml:space="preserve"> 
Informe de riesgos: </t>
    </r>
    <r>
      <rPr>
        <u/>
        <sz val="11"/>
        <rFont val="Arial Narrow"/>
        <family val="2"/>
      </rPr>
      <t>https://www.uspec.gov.co/gestion-institucional/riesgos</t>
    </r>
    <r>
      <rPr>
        <sz val="11"/>
        <rFont val="Arial Narrow"/>
        <family val="2"/>
      </rPr>
      <t xml:space="preserve"> </t>
    </r>
  </si>
  <si>
    <r>
      <rPr>
        <sz val="11"/>
        <rFont val="Arial Narrow"/>
        <family val="2"/>
      </rPr>
      <t xml:space="preserve">Memorando: </t>
    </r>
    <r>
      <rPr>
        <u/>
        <sz val="11"/>
        <rFont val="Arial Narrow"/>
        <family val="2"/>
      </rPr>
      <t xml:space="preserve">https://drive.google.com/file/d/1Vrntmb1t3EzdpPMZYXu1uAb4Vp9NlWfL/view?usp=drive_link
</t>
    </r>
    <r>
      <rPr>
        <sz val="11"/>
        <rFont val="Arial Narrow"/>
        <family val="2"/>
      </rPr>
      <t xml:space="preserve">
Informe de seguimiento al Plan de Acción Institucional:  </t>
    </r>
    <r>
      <rPr>
        <u/>
        <sz val="11"/>
        <rFont val="Arial Narrow"/>
        <family val="2"/>
      </rPr>
      <t>https://www.uspec.gov.co/sites/default/files/2026-02/1.-matriz-informe-seguim-iv-trimestre-plan-accion-2025-v1.pdf</t>
    </r>
    <r>
      <rPr>
        <sz val="11"/>
        <rFont val="Arial Narrow"/>
        <family val="2"/>
      </rPr>
      <t xml:space="preserve"> </t>
    </r>
  </si>
  <si>
    <r>
      <rPr>
        <sz val="11"/>
        <rFont val="Arial Narrow"/>
        <family val="2"/>
      </rPr>
      <t xml:space="preserve">Memorando: </t>
    </r>
    <r>
      <rPr>
        <u/>
        <sz val="11"/>
        <rFont val="Arial Narrow"/>
        <family val="2"/>
      </rPr>
      <t>https://drive.google.com/drive/folders/1zRSGenMBz0n_Fl1hx5IIJnczI8KnZxZy?usp=drive_link</t>
    </r>
    <r>
      <rPr>
        <sz val="11"/>
        <rFont val="Arial Narrow"/>
        <family val="2"/>
      </rPr>
      <t xml:space="preserve"> 
Informe de seguimiento al Plan de Acción Institucional:  </t>
    </r>
    <r>
      <rPr>
        <u/>
        <sz val="11"/>
        <rFont val="Arial Narrow"/>
        <family val="2"/>
      </rPr>
      <t>https://www.uspec.gov.co/sites/default/files/2026-05/informe-seguim-i-trimestre-plan-accion-2026-v1.pdf</t>
    </r>
    <r>
      <rPr>
        <sz val="11"/>
        <rFont val="Arial Narrow"/>
        <family val="2"/>
      </rPr>
      <t xml:space="preserve"> </t>
    </r>
  </si>
  <si>
    <r>
      <t xml:space="preserve">Realizar seguimiento al portal de transparencia de la USPEC, de acuerdo con la Ley 1712 del 06 de marzo de 2014, </t>
    </r>
    <r>
      <rPr>
        <i/>
        <sz val="11"/>
        <rFont val="Arial Narrow"/>
        <family val="2"/>
      </rPr>
      <t>Por medio de la cual se crea la Ley de Transparencia y del Derecho de Acceso a la Información Pública Nacional y se dictan otras disposiciones.</t>
    </r>
  </si>
  <si>
    <r>
      <rPr>
        <sz val="11"/>
        <rFont val="Arial Narrow"/>
        <family val="2"/>
      </rPr>
      <t xml:space="preserve">Autodiagnostico: </t>
    </r>
    <r>
      <rPr>
        <u/>
        <sz val="11"/>
        <rFont val="Arial Narrow"/>
        <family val="2"/>
      </rPr>
      <t>https://docs.google.com/spreadsheets/d/1VPYY4cdjJKYpPidGKHhzaqVGwrxyAr4_/edit?usp=drive_link&amp;ouid=109663504635521276594&amp;rtpof=true&amp;sd=true</t>
    </r>
    <r>
      <rPr>
        <sz val="11"/>
        <rFont val="Arial Narrow"/>
        <family val="2"/>
      </rPr>
      <t xml:space="preserve"> </t>
    </r>
  </si>
  <si>
    <r>
      <rPr>
        <sz val="11"/>
        <rFont val="Arial Narrow"/>
        <family val="2"/>
      </rPr>
      <t xml:space="preserve">GD-FO-031 Memorando Reformulacion Instrumentos Vigencia 2026: </t>
    </r>
    <r>
      <rPr>
        <u/>
        <sz val="11"/>
        <rFont val="Arial Narrow"/>
        <family val="2"/>
      </rPr>
      <t xml:space="preserve">https://drive.google.com/file/d/1w2rbfHq1H5GNb6cKTac0TatWIDCMI3-b/view?usp=drive_link
</t>
    </r>
    <r>
      <rPr>
        <sz val="11"/>
        <rFont val="Arial Narrow"/>
        <family val="2"/>
      </rPr>
      <t xml:space="preserve">Plan de acción 2026: </t>
    </r>
    <r>
      <rPr>
        <u/>
        <sz val="11"/>
        <rFont val="Arial Narrow"/>
        <family val="2"/>
      </rPr>
      <t>https://www.uspec.gov.co/sites/default/files/2026-04/plan-de-accion-2026-consolidado-v1.1.3.xlsx</t>
    </r>
    <r>
      <rPr>
        <sz val="11"/>
        <rFont val="Arial Narrow"/>
        <family val="2"/>
      </rPr>
      <t xml:space="preserve"> 
Pieza comunicativa: </t>
    </r>
    <r>
      <rPr>
        <u/>
        <sz val="11"/>
        <rFont val="Arial Narrow"/>
        <family val="2"/>
      </rPr>
      <t>https://drive.google.com/file/d/18EOmcwybXmAgrcur9J2zMba7x4SeJ_V6/view?usp=sharing</t>
    </r>
    <r>
      <rPr>
        <sz val="11"/>
        <rFont val="Arial Narrow"/>
        <family val="2"/>
      </rPr>
      <t xml:space="preserve"> </t>
    </r>
  </si>
  <si>
    <r>
      <rPr>
        <sz val="11"/>
        <rFont val="Arial Narrow"/>
        <family val="2"/>
      </rPr>
      <t xml:space="preserve">Link Feria del conocimiento: </t>
    </r>
    <r>
      <rPr>
        <u/>
        <sz val="11"/>
        <rFont val="Arial Narrow"/>
        <family val="2"/>
      </rPr>
      <t>https://www.youtube.com/watch?v=86XnEj8jeao&amp;t=624s</t>
    </r>
    <r>
      <rPr>
        <sz val="11"/>
        <rFont val="Arial Narrow"/>
        <family val="2"/>
      </rPr>
      <t xml:space="preserve"> 
Memorias: </t>
    </r>
    <r>
      <rPr>
        <u/>
        <sz val="11"/>
        <rFont val="Arial Narrow"/>
        <family val="2"/>
      </rPr>
      <t>https://drive.google.com/drive/folders/1Ety-fMJrO_etGggJFfU8V3MgaiJwh0L1?usp=drive_link</t>
    </r>
    <r>
      <rPr>
        <sz val="11"/>
        <rFont val="Arial Narrow"/>
        <family val="2"/>
      </rPr>
      <t xml:space="preserve"> </t>
    </r>
  </si>
  <si>
    <r>
      <rPr>
        <sz val="11"/>
        <rFont val="Arial Narrow"/>
        <family val="2"/>
      </rPr>
      <t xml:space="preserve">Informes plan de auditoria: </t>
    </r>
    <r>
      <rPr>
        <u/>
        <sz val="11"/>
        <rFont val="Arial Narrow"/>
        <family val="2"/>
      </rPr>
      <t>https://www.uspec.gov.co/gestion-institucional/gestion-de-control-interno/documentos-de-control-interno?f%5B0%5D=categoria_de_control_interno%3A1456</t>
    </r>
    <r>
      <rPr>
        <sz val="11"/>
        <rFont val="Arial Narrow"/>
        <family val="2"/>
      </rPr>
      <t xml:space="preserve"> 
Seguimiento plan de acción: </t>
    </r>
    <r>
      <rPr>
        <u/>
        <sz val="11"/>
        <rFont val="Arial Narrow"/>
        <family val="2"/>
      </rPr>
      <t>https://www.uspec.gov.co/sites/default/files/2026-02/1.-matriz-informe-seguim-iv-trimestre-plan-accion-2025-v1.pdf</t>
    </r>
    <r>
      <rPr>
        <sz val="11"/>
        <rFont val="Arial Narrow"/>
        <family val="2"/>
      </rPr>
      <t xml:space="preserve"> </t>
    </r>
  </si>
  <si>
    <r>
      <rPr>
        <sz val="11"/>
        <rFont val="Arial Narrow"/>
        <family val="2"/>
      </rPr>
      <t xml:space="preserve">Se adjunta copia del acta y la presentación realizada ante el Comité Institucional de Coordinación de Control Interno (CICCI),en el mes de abril de 2026.
El día 13 de abril se le solicita a la Oficina de Control Interno presente ante el Comité Institucional de Gestión y Desempeño .- CIGD, los principales resultados de las auditorías (incluidos los informes de ley) producto de la ejecución del plan anual de auditoría, en lo correspondiente al primer trimestre de </t>
    </r>
    <r>
      <rPr>
        <u/>
        <sz val="11"/>
        <rFont val="Arial Narrow"/>
        <family val="2"/>
      </rPr>
      <t>2026.La</t>
    </r>
    <r>
      <rPr>
        <sz val="11"/>
        <rFont val="Arial Narrow"/>
        <family val="2"/>
      </rPr>
      <t xml:space="preserve"> OCI da respeusta al orreo informando que: De acuerdo a la solicitud de información en referencia a los resultados del primer trimestre en relación con auditorías e informes de Ley, nos permitimos informar que la Oficina de Control Interno realizará el Comité Institucional de Coordinación de Control Interno (CICCI) en el transcurso del mes de abril. </t>
    </r>
  </si>
  <si>
    <r>
      <rPr>
        <sz val="11"/>
        <rFont val="Arial Narrow"/>
        <family val="2"/>
      </rPr>
      <t xml:space="preserve">Solicitud: </t>
    </r>
    <r>
      <rPr>
        <u/>
        <sz val="11"/>
        <rFont val="Arial Narrow"/>
        <family val="2"/>
      </rPr>
      <t>https://drive.google.com/file/d/1Zr1yxILWdR67qUZHOoGLDKyiX6vyOBR6/view?usp=drive_link</t>
    </r>
    <r>
      <rPr>
        <sz val="11"/>
        <rFont val="Arial Narrow"/>
        <family val="2"/>
      </rPr>
      <t xml:space="preserve"> </t>
    </r>
  </si>
  <si>
    <r>
      <rPr>
        <u/>
        <sz val="11"/>
        <rFont val="Calibri, sans-serif"/>
      </rPr>
      <t>https://drive.google.com/drive/folders/1QyWEdEi3HItwp7mY8RwFZ_4_oZyTYkiC?usp=drive_link</t>
    </r>
  </si>
  <si>
    <r>
      <rPr>
        <u/>
        <sz val="11"/>
        <rFont val="Calibri, sans-serif"/>
      </rPr>
      <t>https://drive.google.com/drive/folders/1E9xgco6zynnYstihpjUU4My6wtp1WZFZ?usp=drive_link</t>
    </r>
  </si>
  <si>
    <r>
      <rPr>
        <u/>
        <sz val="11"/>
        <rFont val="Calibri, sans-serif"/>
      </rPr>
      <t>https://drive.google.com/drive/folders/1MPAP1-K1CKl4g9Fz8pKU81ZTyZpuKyYW?usp=drive_link</t>
    </r>
  </si>
  <si>
    <r>
      <rPr>
        <u/>
        <sz val="11"/>
        <rFont val="Calibri, sans-serif"/>
      </rPr>
      <t>https://drive.google.com/drive/folders/1ia7k37zvjptoiM_awfJAIrDBx-wlqVGH?usp=drive_link</t>
    </r>
  </si>
  <si>
    <r>
      <rPr>
        <u/>
        <sz val="11"/>
        <rFont val="Calibri, sans-serif"/>
      </rPr>
      <t>https://drive.google.com/drive/folders/10_eFrDeUlVtO2gOkfALbFJyPOvcDWCoM?usp=drive_link</t>
    </r>
  </si>
  <si>
    <t xml:space="preserve">
4.1 Invitación para diligenciar las dos encuestas Conocimiento interno y MipGestión 2026.pdf
4. 2026 03 25 Acta reunión coordinación de OAP y GESCO+I.docx.pdf </t>
  </si>
  <si>
    <r>
      <rPr>
        <sz val="11"/>
        <rFont val="Arial Narrow"/>
        <family val="2"/>
      </rPr>
      <t xml:space="preserve">Autodiagnostico: </t>
    </r>
    <r>
      <rPr>
        <u/>
        <sz val="11"/>
        <rFont val="Arial Narrow"/>
        <family val="2"/>
      </rPr>
      <t>https://drive.google.com/drive/folders/1vcFR6fEkeicfKzsFNr65nKztMps_QOQp?usp=drive_link</t>
    </r>
    <r>
      <rPr>
        <sz val="11"/>
        <rFont val="Arial Narrow"/>
        <family val="2"/>
      </rPr>
      <t xml:space="preserve"> </t>
    </r>
  </si>
  <si>
    <r>
      <rPr>
        <sz val="11"/>
        <rFont val="Arial Narrow"/>
        <family val="2"/>
      </rPr>
      <t xml:space="preserve">Se realizó el documento de la Estrategia de Servicio y participación Ciudadana 2026 de la entidad, el cual se encuentra publicado en la pagina web, en el siguiente enlace: </t>
    </r>
    <r>
      <rPr>
        <u/>
        <sz val="11"/>
        <rFont val="Arial Narrow"/>
        <family val="2"/>
      </rPr>
      <t>https://www.uspec.gov.co/sites/default/files/2026-02/estrategia-de-servicio-y-participacion-ciudadana-2026.pdf</t>
    </r>
    <r>
      <rPr>
        <sz val="11"/>
        <rFont val="Arial Narrow"/>
        <family val="2"/>
      </rPr>
      <t xml:space="preserve"> </t>
    </r>
  </si>
  <si>
    <r>
      <rPr>
        <sz val="11"/>
        <rFont val="Arial Narrow"/>
        <family val="2"/>
      </rPr>
      <t xml:space="preserve">https://www.uspec.gov.co/gestion-institucional
</t>
    </r>
    <r>
      <rPr>
        <u/>
        <sz val="11"/>
        <rFont val="Arial Narrow"/>
        <family val="2"/>
      </rPr>
      <t>https://www.uspec.gov.co/lista-noticias</t>
    </r>
  </si>
  <si>
    <r>
      <rPr>
        <u/>
        <sz val="11"/>
        <rFont val="Arial Narrow"/>
        <family val="2"/>
      </rPr>
      <t>Informe 2025: https://drive.google.com/drive/u/0/folders/107L3f2L7sDffHrLkBEyh-Xg4_pUTQ39I
Memorando: https://drive.google.com/file/d/1GgnLVygv6GllKCel5tgBtX4Mu8uvwVxQ/view?usp=sharing
Cronograma de actualización 2026: https://drive.google.com/drive/folders/1MpaWPss1rGF8EB1uV2Hc0gQDyXs_72bG?usp=drive_link</t>
    </r>
  </si>
  <si>
    <r>
      <rPr>
        <sz val="11"/>
        <rFont val="Arial Narrow"/>
        <family val="2"/>
      </rPr>
      <t xml:space="preserve">Memorando
Infome de seguimiento
</t>
    </r>
    <r>
      <rPr>
        <u/>
        <sz val="11"/>
        <rFont val="Arial Narrow"/>
        <family val="2"/>
      </rPr>
      <t>https://drive.google.com/drive/folders/1mryIgNzWu3GrBvd0n7vBLLFXU7HLIfp_?usp=drive_link</t>
    </r>
    <r>
      <rPr>
        <sz val="11"/>
        <rFont val="Arial Narrow"/>
        <family val="2"/>
      </rPr>
      <t xml:space="preserve"> </t>
    </r>
  </si>
  <si>
    <r>
      <rPr>
        <sz val="11"/>
        <rFont val="Arial Narrow"/>
        <family val="2"/>
      </rPr>
      <t xml:space="preserve">Palntilla procedimiento actualizado: </t>
    </r>
    <r>
      <rPr>
        <u/>
        <sz val="11"/>
        <rFont val="Arial Narrow"/>
        <family val="2"/>
      </rPr>
      <t>https://mipgestion.uspec.gov.co:5443/portal/plantillas.php</t>
    </r>
    <r>
      <rPr>
        <sz val="11"/>
        <rFont val="Arial Narrow"/>
        <family val="2"/>
      </rPr>
      <t xml:space="preserve"> </t>
    </r>
  </si>
  <si>
    <t>No adjunta el Informe de estado de liquidación de los contratos.
Se realizó el Memorando I-2026-000433 del 20 de enero de 2026, con asunto: Lineamientos para el cierre del contrato electrónico en SECOP II.</t>
  </si>
  <si>
    <t>PLAN DE IMPLEMENTACIÓN USPEC</t>
  </si>
  <si>
    <t>USPEC</t>
  </si>
  <si>
    <t>Líderes de las políticas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</si>
</sst>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yyyy"/>
    <numFmt numFmtId="165" formatCode="0.0%"/>
  </numFmts>
  <fonts count="24">
    <font>
      <sz val="11"/>
      <color theme="1"/>
      <name val="Calibri"/>
      <scheme val="minor"/>
    </font>
    <font>
      <sz val="11"/>
      <color theme="1"/>
      <name val="Calibri"/>
      <family val="2"/>
      <scheme val="minor"/>
    </font>
    <font>
      <sz val="11"/>
      <color theme="1"/>
      <name val="Calibri"/>
      <family val="2"/>
    </font>
    <font>
      <sz val="11"/>
      <name val="Calibri"/>
      <family val="2"/>
    </font>
    <font>
      <b/>
      <sz val="11"/>
      <color theme="0"/>
      <name val="Arial Narrow"/>
      <family val="2"/>
    </font>
    <font>
      <sz val="11"/>
      <color theme="1"/>
      <name val="Arial Narrow"/>
      <family val="2"/>
    </font>
    <font>
      <b/>
      <sz val="11"/>
      <color rgb="FF000000"/>
      <name val="Arial Narrow"/>
      <family val="2"/>
    </font>
    <font>
      <sz val="11"/>
      <color rgb="FF000000"/>
      <name val="Arial Narrow"/>
      <family val="2"/>
    </font>
    <font>
      <b/>
      <sz val="11"/>
      <color rgb="FFFFFFFF"/>
      <name val="Arial Narrow"/>
      <family val="2"/>
    </font>
    <font>
      <b/>
      <sz val="11"/>
      <color theme="1"/>
      <name val="Arial Narrow"/>
      <family val="2"/>
    </font>
    <font>
      <b/>
      <sz val="11"/>
      <color theme="1"/>
      <name val="Calibri"/>
      <family val="2"/>
    </font>
    <font>
      <u/>
      <sz val="11"/>
      <color theme="10"/>
      <name val="Calibri"/>
      <family val="2"/>
      <scheme val="minor"/>
    </font>
    <font>
      <sz val="11"/>
      <name val="Arial Narrow"/>
      <family val="2"/>
    </font>
    <font>
      <sz val="11"/>
      <color theme="1"/>
      <name val="Calibri"/>
      <family val="2"/>
      <scheme val="minor"/>
    </font>
    <font>
      <b/>
      <sz val="11"/>
      <color theme="0"/>
      <name val="Calibri"/>
      <family val="2"/>
      <scheme val="minor"/>
    </font>
    <font>
      <u/>
      <sz val="11"/>
      <name val="Calibri"/>
      <family val="2"/>
    </font>
    <font>
      <b/>
      <sz val="11"/>
      <name val="Calibri"/>
      <family val="2"/>
    </font>
    <font>
      <u/>
      <sz val="11"/>
      <name val="Arial Narrow"/>
      <family val="2"/>
    </font>
    <font>
      <i/>
      <sz val="11"/>
      <name val="Arial Narrow"/>
      <family val="2"/>
    </font>
    <font>
      <u/>
      <sz val="11"/>
      <name val="Arial"/>
      <family val="2"/>
    </font>
    <font>
      <u/>
      <sz val="11"/>
      <name val="Calibri, sans-serif"/>
    </font>
    <font>
      <u/>
      <sz val="11"/>
      <name val="Calibri"/>
      <family val="2"/>
      <scheme val="minor"/>
    </font>
    <font>
      <sz val="11"/>
      <name val="Calibri"/>
      <family val="2"/>
      <scheme val="minor"/>
    </font>
    <font>
      <b/>
      <sz val="27"/>
      <color rgb="FFFFFFFF"/>
      <name val="Merriweather"/>
    </font>
  </fonts>
  <fills count="9">
    <fill>
      <patternFill patternType="none"/>
    </fill>
    <fill>
      <patternFill patternType="gray125"/>
    </fill>
    <fill>
      <patternFill patternType="solid">
        <fgColor rgb="FF235087"/>
        <bgColor rgb="FF235087"/>
      </patternFill>
    </fill>
    <fill>
      <patternFill patternType="solid">
        <fgColor rgb="FFFFFFFF"/>
        <bgColor rgb="FFFFFFFF"/>
      </patternFill>
    </fill>
    <fill>
      <patternFill patternType="solid">
        <fgColor rgb="FF0477BF"/>
        <bgColor rgb="FF0477BF"/>
      </patternFill>
    </fill>
    <fill>
      <patternFill patternType="solid">
        <fgColor rgb="FFA8D08D"/>
        <bgColor rgb="FFA8D08D"/>
      </patternFill>
    </fill>
    <fill>
      <patternFill patternType="solid">
        <fgColor theme="7" tint="0.59999389629810485"/>
        <bgColor indexed="64"/>
      </patternFill>
    </fill>
    <fill>
      <patternFill patternType="solid">
        <fgColor theme="0" tint="-4.9989318521683403E-2"/>
        <bgColor indexed="64"/>
      </patternFill>
    </fill>
    <fill>
      <patternFill patternType="solid">
        <fgColor rgb="FFC00000"/>
        <bgColor indexed="64"/>
      </patternFill>
    </fill>
  </fills>
  <borders count="11">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CCC0DA"/>
      </left>
      <right style="thin">
        <color theme="0"/>
      </right>
      <top style="thin">
        <color rgb="FFCCC0DA"/>
      </top>
      <bottom/>
      <diagonal/>
    </border>
    <border>
      <left/>
      <right style="thin">
        <color theme="0"/>
      </right>
      <top/>
      <bottom/>
      <diagonal/>
    </border>
    <border>
      <left style="thin">
        <color theme="0"/>
      </left>
      <right style="thin">
        <color theme="0"/>
      </right>
      <top/>
      <bottom/>
      <diagonal/>
    </border>
    <border>
      <left style="thin">
        <color theme="0"/>
      </left>
      <right style="thin">
        <color rgb="FFCCC0DA"/>
      </right>
      <top/>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1" fillId="0" borderId="0" applyNumberFormat="0" applyFill="0" applyBorder="0" applyAlignment="0" applyProtection="0"/>
    <xf numFmtId="9" fontId="13" fillId="0" borderId="0" applyFont="0" applyFill="0" applyBorder="0" applyAlignment="0" applyProtection="0"/>
  </cellStyleXfs>
  <cellXfs count="85">
    <xf numFmtId="0" fontId="0" fillId="0" borderId="0" xfId="0" applyFont="1" applyAlignment="1"/>
    <xf numFmtId="0" fontId="4" fillId="3" borderId="1" xfId="0" applyFont="1" applyFill="1" applyBorder="1" applyAlignment="1">
      <alignment horizontal="center" vertical="center" wrapText="1"/>
    </xf>
    <xf numFmtId="0" fontId="5" fillId="3" borderId="1" xfId="0" applyFont="1" applyFill="1" applyBorder="1" applyAlignment="1">
      <alignment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9" fillId="5" borderId="6" xfId="0" applyFont="1" applyFill="1" applyBorder="1" applyAlignment="1">
      <alignment horizontal="center" wrapText="1"/>
    </xf>
    <xf numFmtId="0" fontId="5" fillId="0" borderId="0" xfId="0" applyFont="1"/>
    <xf numFmtId="0" fontId="2" fillId="0" borderId="0" xfId="0" applyFont="1"/>
    <xf numFmtId="0" fontId="5" fillId="6" borderId="0" xfId="0" applyFont="1" applyFill="1"/>
    <xf numFmtId="0" fontId="0" fillId="6" borderId="0" xfId="0" applyFont="1" applyFill="1" applyAlignment="1"/>
    <xf numFmtId="0" fontId="0" fillId="0" borderId="0" xfId="0" applyFont="1" applyAlignment="1"/>
    <xf numFmtId="9" fontId="2" fillId="0" borderId="0" xfId="0" applyNumberFormat="1" applyFont="1"/>
    <xf numFmtId="10" fontId="2" fillId="0" borderId="0" xfId="0" applyNumberFormat="1" applyFont="1"/>
    <xf numFmtId="9" fontId="5" fillId="3" borderId="1" xfId="2" applyFont="1" applyFill="1" applyBorder="1" applyAlignment="1">
      <alignment wrapText="1"/>
    </xf>
    <xf numFmtId="9" fontId="2" fillId="0" borderId="0" xfId="2" applyFont="1"/>
    <xf numFmtId="9" fontId="0" fillId="0" borderId="0" xfId="2" applyFont="1" applyAlignment="1"/>
    <xf numFmtId="0" fontId="10" fillId="0" borderId="9" xfId="0" applyFont="1" applyBorder="1" applyAlignment="1">
      <alignment horizontal="right"/>
    </xf>
    <xf numFmtId="9" fontId="10" fillId="0" borderId="9" xfId="0" applyNumberFormat="1" applyFont="1" applyBorder="1" applyAlignment="1">
      <alignment horizontal="center"/>
    </xf>
    <xf numFmtId="0" fontId="9" fillId="5" borderId="8" xfId="0" applyFont="1" applyFill="1" applyBorder="1" applyAlignment="1">
      <alignment horizontal="center" wrapText="1"/>
    </xf>
    <xf numFmtId="0" fontId="2" fillId="0" borderId="1" xfId="0" applyFont="1" applyBorder="1"/>
    <xf numFmtId="10" fontId="10" fillId="0" borderId="9" xfId="0" applyNumberFormat="1" applyFont="1" applyBorder="1" applyAlignment="1">
      <alignment horizontal="center"/>
    </xf>
    <xf numFmtId="9" fontId="10" fillId="0" borderId="9" xfId="2" applyFont="1" applyBorder="1" applyAlignment="1">
      <alignment horizontal="center"/>
    </xf>
    <xf numFmtId="0" fontId="2" fillId="0" borderId="0" xfId="0" applyFont="1" applyAlignment="1">
      <alignment horizontal="center"/>
    </xf>
    <xf numFmtId="0" fontId="5" fillId="7" borderId="0" xfId="0" applyFont="1" applyFill="1"/>
    <xf numFmtId="0" fontId="0" fillId="7" borderId="0" xfId="0" applyFont="1" applyFill="1" applyAlignment="1"/>
    <xf numFmtId="0" fontId="10" fillId="0" borderId="0" xfId="0" applyFont="1" applyAlignment="1">
      <alignment horizontal="center" vertical="center" wrapText="1"/>
    </xf>
    <xf numFmtId="0" fontId="2" fillId="0" borderId="0" xfId="0" applyFont="1" applyAlignment="1">
      <alignment horizontal="center" vertical="center"/>
    </xf>
    <xf numFmtId="165" fontId="2" fillId="0" borderId="0" xfId="0" applyNumberFormat="1" applyFont="1"/>
    <xf numFmtId="0" fontId="1" fillId="0" borderId="0" xfId="0" applyFont="1" applyAlignment="1">
      <alignment horizontal="center"/>
    </xf>
    <xf numFmtId="0" fontId="10" fillId="0" borderId="9" xfId="0" applyFont="1" applyBorder="1" applyAlignment="1">
      <alignment horizontal="right"/>
    </xf>
    <xf numFmtId="0" fontId="2" fillId="0" borderId="0" xfId="0" applyFont="1" applyAlignment="1">
      <alignment horizontal="center"/>
    </xf>
    <xf numFmtId="0" fontId="0" fillId="0" borderId="0" xfId="0" applyFont="1" applyAlignment="1"/>
    <xf numFmtId="0" fontId="6" fillId="3" borderId="2" xfId="0" applyFont="1" applyFill="1" applyBorder="1" applyAlignment="1">
      <alignment horizontal="center" vertical="center" wrapText="1"/>
    </xf>
    <xf numFmtId="0" fontId="3" fillId="0" borderId="3" xfId="0" applyFont="1" applyBorder="1"/>
    <xf numFmtId="9" fontId="12" fillId="0" borderId="9" xfId="2" applyFont="1" applyFill="1" applyBorder="1" applyAlignment="1">
      <alignment horizontal="center" vertical="center"/>
    </xf>
    <xf numFmtId="0" fontId="12" fillId="0" borderId="9" xfId="0" applyNumberFormat="1" applyFont="1" applyFill="1" applyBorder="1" applyAlignment="1">
      <alignment horizontal="center" vertical="center"/>
    </xf>
    <xf numFmtId="9" fontId="12" fillId="0" borderId="9" xfId="0" applyNumberFormat="1" applyFont="1" applyFill="1" applyBorder="1" applyAlignment="1">
      <alignment horizontal="center" vertical="center" wrapText="1"/>
    </xf>
    <xf numFmtId="9" fontId="3" fillId="0" borderId="9" xfId="0" applyNumberFormat="1" applyFont="1" applyFill="1" applyBorder="1" applyAlignment="1">
      <alignment horizontal="center" vertical="center" wrapText="1"/>
    </xf>
    <xf numFmtId="9" fontId="12" fillId="0" borderId="9" xfId="0" applyNumberFormat="1" applyFont="1" applyFill="1" applyBorder="1" applyAlignment="1">
      <alignment horizontal="center" vertical="center"/>
    </xf>
    <xf numFmtId="0" fontId="12" fillId="0" borderId="9" xfId="0" applyFont="1" applyFill="1" applyBorder="1" applyAlignment="1">
      <alignment horizontal="center" vertical="center"/>
    </xf>
    <xf numFmtId="9" fontId="3" fillId="0" borderId="9" xfId="2" applyFont="1" applyFill="1" applyBorder="1" applyAlignment="1">
      <alignment horizontal="center" vertical="center"/>
    </xf>
    <xf numFmtId="0" fontId="3" fillId="0" borderId="9" xfId="0" applyFont="1" applyFill="1" applyBorder="1" applyAlignment="1">
      <alignment horizontal="center" vertical="center"/>
    </xf>
    <xf numFmtId="0" fontId="23" fillId="2" borderId="1" xfId="0" applyFont="1" applyFill="1" applyBorder="1" applyAlignment="1">
      <alignment horizontal="center" vertical="center" wrapText="1"/>
    </xf>
    <xf numFmtId="0" fontId="3" fillId="0" borderId="1" xfId="0" applyFont="1" applyBorder="1"/>
    <xf numFmtId="0" fontId="7" fillId="3" borderId="9" xfId="0" applyFont="1" applyFill="1" applyBorder="1" applyAlignment="1">
      <alignment horizontal="left" vertical="center" wrapText="1"/>
    </xf>
    <xf numFmtId="0" fontId="3" fillId="0" borderId="9" xfId="0" applyFont="1" applyBorder="1"/>
    <xf numFmtId="9" fontId="8" fillId="8" borderId="10" xfId="2" applyFont="1" applyFill="1" applyBorder="1" applyAlignment="1">
      <alignment horizontal="center" vertical="center" wrapText="1"/>
    </xf>
    <xf numFmtId="0" fontId="14" fillId="8" borderId="10" xfId="0" applyFont="1" applyFill="1" applyBorder="1" applyAlignment="1">
      <alignment horizontal="center" vertical="center" wrapText="1"/>
    </xf>
    <xf numFmtId="0" fontId="14" fillId="8" borderId="1" xfId="0" applyFont="1" applyFill="1" applyBorder="1" applyAlignment="1">
      <alignment horizontal="center" vertical="center" wrapText="1"/>
    </xf>
    <xf numFmtId="9" fontId="2" fillId="0" borderId="1" xfId="2" applyFont="1" applyBorder="1"/>
    <xf numFmtId="0" fontId="12" fillId="0" borderId="9" xfId="0" applyFont="1" applyFill="1" applyBorder="1" applyAlignment="1">
      <alignment horizontal="left" vertical="center" wrapText="1"/>
    </xf>
    <xf numFmtId="0" fontId="12" fillId="0" borderId="9" xfId="0" applyFont="1" applyFill="1" applyBorder="1" applyAlignment="1">
      <alignment horizontal="center" vertical="center" wrapText="1"/>
    </xf>
    <xf numFmtId="164" fontId="12" fillId="0" borderId="9" xfId="0" applyNumberFormat="1" applyFont="1" applyFill="1" applyBorder="1" applyAlignment="1">
      <alignment horizontal="center" vertical="center" wrapText="1"/>
    </xf>
    <xf numFmtId="9" fontId="3" fillId="0" borderId="9" xfId="0" applyNumberFormat="1" applyFont="1" applyFill="1" applyBorder="1" applyAlignment="1">
      <alignment vertical="center" wrapText="1"/>
    </xf>
    <xf numFmtId="0" fontId="3" fillId="0" borderId="9" xfId="0" applyFont="1" applyFill="1" applyBorder="1" applyAlignment="1">
      <alignment horizontal="center" vertical="center" wrapText="1"/>
    </xf>
    <xf numFmtId="0" fontId="3" fillId="0" borderId="9" xfId="0" applyFont="1" applyFill="1" applyBorder="1" applyAlignment="1">
      <alignment vertical="center" wrapText="1"/>
    </xf>
    <xf numFmtId="0" fontId="15" fillId="0" borderId="9" xfId="0" applyFont="1" applyFill="1" applyBorder="1" applyAlignment="1">
      <alignment vertical="center" wrapText="1"/>
    </xf>
    <xf numFmtId="0" fontId="15" fillId="0" borderId="9" xfId="0" applyFont="1" applyFill="1" applyBorder="1" applyAlignment="1">
      <alignment horizontal="center" vertical="center" wrapText="1"/>
    </xf>
    <xf numFmtId="0" fontId="16" fillId="0" borderId="9" xfId="0" applyFont="1" applyFill="1" applyBorder="1" applyAlignment="1">
      <alignment vertical="center" wrapText="1"/>
    </xf>
    <xf numFmtId="0" fontId="12" fillId="0" borderId="9" xfId="0" applyFont="1" applyFill="1" applyBorder="1" applyAlignment="1">
      <alignment horizontal="center" wrapText="1"/>
    </xf>
    <xf numFmtId="0" fontId="17" fillId="0" borderId="9" xfId="0" applyFont="1" applyFill="1" applyBorder="1" applyAlignment="1">
      <alignment horizontal="center" vertical="center" wrapText="1"/>
    </xf>
    <xf numFmtId="0" fontId="12" fillId="0" borderId="9" xfId="0" applyFont="1" applyFill="1" applyBorder="1" applyAlignment="1">
      <alignment vertical="center" wrapText="1"/>
    </xf>
    <xf numFmtId="9" fontId="12" fillId="0" borderId="9" xfId="0" applyNumberFormat="1" applyFont="1" applyFill="1" applyBorder="1" applyAlignment="1">
      <alignment horizontal="center"/>
    </xf>
    <xf numFmtId="9" fontId="3" fillId="0" borderId="9" xfId="0" applyNumberFormat="1" applyFont="1" applyFill="1" applyBorder="1" applyAlignment="1">
      <alignment horizontal="right"/>
    </xf>
    <xf numFmtId="0" fontId="19" fillId="0" borderId="9" xfId="0" applyFont="1" applyFill="1" applyBorder="1" applyAlignment="1">
      <alignment vertical="center" wrapText="1"/>
    </xf>
    <xf numFmtId="14" fontId="12" fillId="0" borderId="9" xfId="0" applyNumberFormat="1" applyFont="1" applyFill="1" applyBorder="1" applyAlignment="1">
      <alignment horizontal="center" vertical="center" wrapText="1"/>
    </xf>
    <xf numFmtId="0" fontId="21" fillId="0" borderId="9" xfId="1" applyFont="1" applyFill="1" applyBorder="1" applyAlignment="1">
      <alignment horizontal="center" vertical="center" wrapText="1"/>
    </xf>
    <xf numFmtId="0" fontId="22" fillId="0" borderId="9" xfId="0" applyFont="1" applyFill="1" applyBorder="1" applyAlignment="1">
      <alignment vertical="center" wrapText="1"/>
    </xf>
    <xf numFmtId="0" fontId="3" fillId="0" borderId="9" xfId="0" applyFont="1" applyFill="1" applyBorder="1" applyAlignment="1">
      <alignment wrapText="1"/>
    </xf>
    <xf numFmtId="0" fontId="17" fillId="0" borderId="9" xfId="0" applyFont="1" applyFill="1" applyBorder="1" applyAlignment="1">
      <alignment horizontal="center" vertical="center"/>
    </xf>
    <xf numFmtId="9" fontId="12" fillId="0" borderId="9" xfId="0" applyNumberFormat="1" applyFont="1" applyFill="1" applyBorder="1" applyAlignment="1">
      <alignment vertical="center" wrapText="1"/>
    </xf>
    <xf numFmtId="9" fontId="22" fillId="0" borderId="9" xfId="0" applyNumberFormat="1" applyFont="1" applyFill="1" applyBorder="1" applyAlignment="1">
      <alignment horizontal="right" vertical="center" wrapText="1"/>
    </xf>
    <xf numFmtId="9" fontId="22" fillId="0" borderId="9" xfId="0" applyNumberFormat="1" applyFont="1" applyFill="1" applyBorder="1" applyAlignment="1">
      <alignment horizontal="center" vertical="center" wrapText="1"/>
    </xf>
    <xf numFmtId="0" fontId="21" fillId="0" borderId="9" xfId="1" applyFont="1" applyFill="1" applyBorder="1" applyAlignment="1">
      <alignment vertical="center" wrapText="1"/>
    </xf>
    <xf numFmtId="0" fontId="22" fillId="0" borderId="9" xfId="0" applyFont="1" applyFill="1" applyBorder="1" applyAlignment="1">
      <alignment wrapText="1"/>
    </xf>
    <xf numFmtId="0" fontId="12" fillId="0" borderId="9" xfId="0" applyFont="1" applyFill="1" applyBorder="1" applyAlignment="1">
      <alignment vertical="top" wrapText="1"/>
    </xf>
    <xf numFmtId="0" fontId="12" fillId="0" borderId="9" xfId="0" applyFont="1" applyFill="1" applyBorder="1" applyAlignment="1">
      <alignment wrapText="1"/>
    </xf>
  </cellXfs>
  <cellStyles count="3">
    <cellStyle name="Hipervínculo" xfId="1" builtinId="8"/>
    <cellStyle name="Normal" xfId="0" builtinId="0"/>
    <cellStyle name="Porcentaje" xfId="2" builtinId="5"/>
  </cellStyles>
  <dxfs count="0"/>
  <tableStyles count="0" defaultTableStyle="TableStyleMedium2" defaultPivotStyle="PivotStyleLight16"/>
  <colors>
    <mruColors>
      <color rgb="FF2550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xdr:col>
      <xdr:colOff>114300</xdr:colOff>
      <xdr:row>0</xdr:row>
      <xdr:rowOff>9525</xdr:rowOff>
    </xdr:from>
    <xdr:ext cx="762000" cy="762000"/>
    <xdr:pic>
      <xdr:nvPicPr>
        <xdr:cNvPr id="2" name="image1.jp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mipgestion.uspec.gov.co:5443/portal/mapa_de_procesos.php" TargetMode="External"/><Relationship Id="rId21" Type="http://schemas.openxmlformats.org/officeDocument/2006/relationships/hyperlink" Target="https://drive.google.com/drive/folders/1PRV3SN94M12agWnNUnQImrxRten9ilH3?usp=drive_link" TargetMode="External"/><Relationship Id="rId42" Type="http://schemas.openxmlformats.org/officeDocument/2006/relationships/hyperlink" Target="https://drive.google.com/drive/folders/11ZZ-IX5AcAQ892YXUjVFV8XBRK6TCSKc?usp=drive_link" TargetMode="External"/><Relationship Id="rId63" Type="http://schemas.openxmlformats.org/officeDocument/2006/relationships/hyperlink" Target="https://drive.google.com/file/d/1Vrntmb1t3EzdpPMZYXu1uAb4Vp9NlWfL/view?usp=drive_link" TargetMode="External"/><Relationship Id="rId84" Type="http://schemas.openxmlformats.org/officeDocument/2006/relationships/hyperlink" Target="https://drive.google.com/drive/folders/1MPAP1-K1CKl4g9Fz8pKU81ZTyZpuKyYW?usp=drive_link" TargetMode="External"/><Relationship Id="rId138" Type="http://schemas.openxmlformats.org/officeDocument/2006/relationships/hyperlink" Target="https://drive.google.com/drive/folders/1rYyDUbRdK0uN9gmx3kM7CcXft8n92NZ6" TargetMode="External"/><Relationship Id="rId159" Type="http://schemas.openxmlformats.org/officeDocument/2006/relationships/hyperlink" Target="https://drive.google.com/drive/folders/1L0TxYXnTNZUTDU4fiRDgHgNhuN-STwFe" TargetMode="External"/><Relationship Id="rId170" Type="http://schemas.openxmlformats.org/officeDocument/2006/relationships/hyperlink" Target="https://drive.google.com/drive/folders/103IHTAzNrUCDACIA6eWvunGbmCjUeSDB?usp=drive_link" TargetMode="External"/><Relationship Id="rId191" Type="http://schemas.openxmlformats.org/officeDocument/2006/relationships/hyperlink" Target="http://datos.gov.co/" TargetMode="External"/><Relationship Id="rId205" Type="http://schemas.openxmlformats.org/officeDocument/2006/relationships/hyperlink" Target="https://drive.google.com/drive/folders/1R-Ql4yGfDN_GHPVn6lZy6OqEY80OOZnz?usp=drive_link" TargetMode="External"/><Relationship Id="rId107" Type="http://schemas.openxmlformats.org/officeDocument/2006/relationships/hyperlink" Target="https://mipgestion.uspec.gov.co:5443/portal/mapa_de_procesos.php" TargetMode="External"/><Relationship Id="rId11" Type="http://schemas.openxmlformats.org/officeDocument/2006/relationships/hyperlink" Target="https://drive.google.com/drive/folders/1l9HTtyuyLPF4CLoUtfvjO9FuavvMyob3?usp=drive_link" TargetMode="External"/><Relationship Id="rId32" Type="http://schemas.openxmlformats.org/officeDocument/2006/relationships/hyperlink" Target="https://drive.google.com/drive/folders/1xSdk89uC_H2_hCJAcHhLGxSpwoVCVdUx?usp=drive_link" TargetMode="External"/><Relationship Id="rId53" Type="http://schemas.openxmlformats.org/officeDocument/2006/relationships/hyperlink" Target="https://drive.google.com/drive/folders/1b0Ieo76TYJx6KzFvV_xezwpDzCr9YuZv" TargetMode="External"/><Relationship Id="rId74" Type="http://schemas.openxmlformats.org/officeDocument/2006/relationships/hyperlink" Target="https://drive.google.com/file/d/1Zr1yxILWdR67qUZHOoGLDKyiX6vyOBR6/view?usp=drive_link" TargetMode="External"/><Relationship Id="rId128" Type="http://schemas.openxmlformats.org/officeDocument/2006/relationships/hyperlink" Target="https://drive.google.com/drive/folders/1v-mm-w8s2H2UohwhP07q6m8kvdXJ5Wx5" TargetMode="External"/><Relationship Id="rId149" Type="http://schemas.openxmlformats.org/officeDocument/2006/relationships/hyperlink" Target="https://drive.google.com/drive/folders/1BJBNX-TiThz_524J5o8xwPV71unaiRqO" TargetMode="External"/><Relationship Id="rId5" Type="http://schemas.openxmlformats.org/officeDocument/2006/relationships/hyperlink" Target="https://drive.google.com/drive/folders/1NPJy-fvDqP2OGQlFE6fhCPYzEHyNut_h" TargetMode="External"/><Relationship Id="rId95" Type="http://schemas.openxmlformats.org/officeDocument/2006/relationships/hyperlink" Target="https://drive.google.com/drive/folders/1XFIU6I9PyDIZrAuOXKIceqszky1gp3Wt?usp=drive_link" TargetMode="External"/><Relationship Id="rId160" Type="http://schemas.openxmlformats.org/officeDocument/2006/relationships/hyperlink" Target="https://drive.google.com/drive/folders/1upr33fxVDetyFPUTaLMBEemb_VPqdicM?usp=drive_link" TargetMode="External"/><Relationship Id="rId181" Type="http://schemas.openxmlformats.org/officeDocument/2006/relationships/hyperlink" Target="https://drive.google.com/drive/folders/1-UkhXjkFFAHHhyQx5QGtmfDf39iMgJR8" TargetMode="External"/><Relationship Id="rId22" Type="http://schemas.openxmlformats.org/officeDocument/2006/relationships/hyperlink" Target="https://drive.google.com/drive/folders/1bYfBEtqBrb9Dbr7l_T6XUI4Fq99XXf2j?usp=drive_link" TargetMode="External"/><Relationship Id="rId43" Type="http://schemas.openxmlformats.org/officeDocument/2006/relationships/hyperlink" Target="https://drive.google.com/drive/folders/1qIrkvSBXzpftevE-6HwLyz1gbA2suljm?usp=drive_link" TargetMode="External"/><Relationship Id="rId64" Type="http://schemas.openxmlformats.org/officeDocument/2006/relationships/hyperlink" Target="https://drive.google.com/drive/folders/1zRSGenMBz0n_Fl1hx5IIJnczI8KnZxZy?usp=drive_link" TargetMode="External"/><Relationship Id="rId118" Type="http://schemas.openxmlformats.org/officeDocument/2006/relationships/hyperlink" Target="https://mipgestion.uspec.gov.co:5443/portal/mapa_de_procesos.php" TargetMode="External"/><Relationship Id="rId139" Type="http://schemas.openxmlformats.org/officeDocument/2006/relationships/hyperlink" Target="https://drive.google.com/drive/folders/11M6rTUEeLnCwmJAUg5nLGE8RHGy1JMJ8" TargetMode="External"/><Relationship Id="rId85" Type="http://schemas.openxmlformats.org/officeDocument/2006/relationships/hyperlink" Target="https://drive.google.com/drive/folders/1pihVrZrUwhW0R3Rc-wC1TSuhTeKzFi11?usp=drive_link" TargetMode="External"/><Relationship Id="rId150" Type="http://schemas.openxmlformats.org/officeDocument/2006/relationships/hyperlink" Target="https://drive.google.com/drive/folders/1KXISVl0Xp80MIeJT7qY0KgLotcAiuMqh" TargetMode="External"/><Relationship Id="rId171" Type="http://schemas.openxmlformats.org/officeDocument/2006/relationships/hyperlink" Target="https://drive.google.com/drive/folders/1e3kG99V5lgICYnRhoOkQynoa_ZXg4d1t?usp=drive_link" TargetMode="External"/><Relationship Id="rId192" Type="http://schemas.openxmlformats.org/officeDocument/2006/relationships/hyperlink" Target="https://drive.google.com/drive/folders/1ROkzSMJqjljcbBCe8UOu-986EXYg-lhp" TargetMode="External"/><Relationship Id="rId206" Type="http://schemas.openxmlformats.org/officeDocument/2006/relationships/hyperlink" Target="https://drive.google.com/drive/folders/1qzX37MKac5iQxjbYQXVi3YO9v2gBD3cB?usp=drive_link" TargetMode="External"/><Relationship Id="rId12" Type="http://schemas.openxmlformats.org/officeDocument/2006/relationships/hyperlink" Target="https://drive.google.com/drive/folders/1ddJ3GXzo1Att-y6Atw9TtBO6AgKPe1W3?usp=drive_link" TargetMode="External"/><Relationship Id="rId33" Type="http://schemas.openxmlformats.org/officeDocument/2006/relationships/hyperlink" Target="https://drive.google.com/drive/folders/1Ah84-Ofzjm95vjuGbJ9qI8l6VTdbuycO?usp=drive_link" TargetMode="External"/><Relationship Id="rId108" Type="http://schemas.openxmlformats.org/officeDocument/2006/relationships/hyperlink" Target="https://mipgestion.uspec.gov.co:5443/portal/mapa_de_procesos.php" TargetMode="External"/><Relationship Id="rId129" Type="http://schemas.openxmlformats.org/officeDocument/2006/relationships/hyperlink" Target="https://drive.google.com/drive/folders/1ySLcGMmU5bjsytwkcrc-HmknS08QlgUv?usp=sharing" TargetMode="External"/><Relationship Id="rId54" Type="http://schemas.openxmlformats.org/officeDocument/2006/relationships/hyperlink" Target="https://drive.google.com/drive/folders/1L2KrOqljKMhS3BFaEVHPlR--I-r_SVG3" TargetMode="External"/><Relationship Id="rId75" Type="http://schemas.openxmlformats.org/officeDocument/2006/relationships/hyperlink" Target="https://drive.google.com/drive/folders/1AVDIXY3dn5XyOsk5avLsj-UkVma5k1SR?usp=drive_link" TargetMode="External"/><Relationship Id="rId96" Type="http://schemas.openxmlformats.org/officeDocument/2006/relationships/hyperlink" Target="https://drive.google.com/file/d/1XOulxLQymUB5OO9GPf9LPyXnz3Eg5VSP/view?usp=drive_link" TargetMode="External"/><Relationship Id="rId140" Type="http://schemas.openxmlformats.org/officeDocument/2006/relationships/hyperlink" Target="https://drive.google.com/drive/folders/1DDvId49UUVZJ36WtrUVtCJ0jYjF3zclL?usp=sharing" TargetMode="External"/><Relationship Id="rId161" Type="http://schemas.openxmlformats.org/officeDocument/2006/relationships/hyperlink" Target="https://drive.google.com/drive/folders/1NlQ-LSpR-1K73Hv5GSTuynhMlWvlaHMM?usp=drive_link" TargetMode="External"/><Relationship Id="rId182" Type="http://schemas.openxmlformats.org/officeDocument/2006/relationships/hyperlink" Target="https://drive.google.com/drive/folders/1s4FzDhfRVFryu3fhJsCpoGuzNpqeJEHD" TargetMode="External"/><Relationship Id="rId6" Type="http://schemas.openxmlformats.org/officeDocument/2006/relationships/hyperlink" Target="https://drive.google.com/drive/folders/18eLwaq1Ezzl8g6aPwLZtCWkfs7Fk7msZ?usp=drive_link" TargetMode="External"/><Relationship Id="rId23" Type="http://schemas.openxmlformats.org/officeDocument/2006/relationships/hyperlink" Target="https://drive.google.com/drive/folders/1zeB-onpb2zOiZ6W8axEQKYWy4eFaZ33b?usp=drive_link" TargetMode="External"/><Relationship Id="rId119" Type="http://schemas.openxmlformats.org/officeDocument/2006/relationships/hyperlink" Target="https://drive.google.com/drive/folders/1IniHYR9MNeSW622FkyJO57-_vopwjPj0?usp=drive_link" TargetMode="External"/><Relationship Id="rId44" Type="http://schemas.openxmlformats.org/officeDocument/2006/relationships/hyperlink" Target="https://drive.google.com/drive/folders/18He4veTYCCEVxYmvYDMmAqAju1xd19QA?usp=drive_link" TargetMode="External"/><Relationship Id="rId65" Type="http://schemas.openxmlformats.org/officeDocument/2006/relationships/hyperlink" Target="https://drive.google.com/file/d/1Vrntmb1t3EzdpPMZYXu1uAb4Vp9NlWfL/view?usp=drive_link" TargetMode="External"/><Relationship Id="rId86" Type="http://schemas.openxmlformats.org/officeDocument/2006/relationships/hyperlink" Target="https://drive.google.com/drive/folders/1ia7k37zvjptoiM_awfJAIrDBx-wlqVGH?usp=drive_link" TargetMode="External"/><Relationship Id="rId130" Type="http://schemas.openxmlformats.org/officeDocument/2006/relationships/hyperlink" Target="https://drive.google.com/drive/folders/1vcFR6fEkeicfKzsFNr65nKztMps_QOQp?usp=drive_link" TargetMode="External"/><Relationship Id="rId151" Type="http://schemas.openxmlformats.org/officeDocument/2006/relationships/hyperlink" Target="https://drive.google.com/drive/folders/1XnjI6lLQSFnWS2Ht7RJB1KWoh0CvDVZ7" TargetMode="External"/><Relationship Id="rId172" Type="http://schemas.openxmlformats.org/officeDocument/2006/relationships/hyperlink" Target="https://drive.google.com/drive/folders/1O-Z2O-DcOf_rqTnYrVSnLvzAI3ZjzZ1Y?usp=drive_link" TargetMode="External"/><Relationship Id="rId193" Type="http://schemas.openxmlformats.org/officeDocument/2006/relationships/hyperlink" Target="https://drive.google.com/drive/folders/1gQCsqQdysuzlp5AhkS230ON9BM9nwnpI?usp=drive_link" TargetMode="External"/><Relationship Id="rId207" Type="http://schemas.openxmlformats.org/officeDocument/2006/relationships/printerSettings" Target="../printerSettings/printerSettings1.bin"/><Relationship Id="rId13" Type="http://schemas.openxmlformats.org/officeDocument/2006/relationships/hyperlink" Target="https://drive.google.com/drive/folders/1DQKkJf3iE3UrHoe631E8xauxe3tRsjHV?usp=drive_link" TargetMode="External"/><Relationship Id="rId109" Type="http://schemas.openxmlformats.org/officeDocument/2006/relationships/hyperlink" Target="https://mipgestion.uspec.gov.co:5443/portal/mapa_de_procesos.php" TargetMode="External"/><Relationship Id="rId34" Type="http://schemas.openxmlformats.org/officeDocument/2006/relationships/hyperlink" Target="https://drive.google.com/drive/folders/15Zhh33xzEJZEvbxnTU_m5xQTe4sQoS0k?usp=drive_link" TargetMode="External"/><Relationship Id="rId55" Type="http://schemas.openxmlformats.org/officeDocument/2006/relationships/hyperlink" Target="https://drive.google.com/drive/folders/1E5IJ2Ob0FfyCk8yPyCPRoubNSG0ixvSB" TargetMode="External"/><Relationship Id="rId76" Type="http://schemas.openxmlformats.org/officeDocument/2006/relationships/hyperlink" Target="https://drive.google.com/drive/folders/1xyAGGgp6OQgWbN7nTo8d0a4mDPOKBHHK?usp=drive_link" TargetMode="External"/><Relationship Id="rId97" Type="http://schemas.openxmlformats.org/officeDocument/2006/relationships/hyperlink" Target="https://drive.google.com/drive/folders/1Fd3GoP5XWInBtObcNTzqJE5ecGkxNvyO?usp=sharing" TargetMode="External"/><Relationship Id="rId120" Type="http://schemas.openxmlformats.org/officeDocument/2006/relationships/hyperlink" Target="https://drive.google.com/drive/folders/1HPnhYfGqKovDOXxjVxbCtkPcHi3PCKMY?usp=drive_link" TargetMode="External"/><Relationship Id="rId141" Type="http://schemas.openxmlformats.org/officeDocument/2006/relationships/hyperlink" Target="https://drive.google.com/drive/folders/1ReyxukVl6scf-9UCZMliv5kLCfGRXjqY" TargetMode="External"/><Relationship Id="rId7" Type="http://schemas.openxmlformats.org/officeDocument/2006/relationships/hyperlink" Target="https://drive.google.com/drive/folders/1a7Zwpl4PKukewfLfReMt3cuc8-7peH7_?usp=drive_link" TargetMode="External"/><Relationship Id="rId162" Type="http://schemas.openxmlformats.org/officeDocument/2006/relationships/hyperlink" Target="https://drive.google.com/drive/folders/1Tk6wj3k7PjcAiIAOVLZW5GMUXB3hOx6p?usp=drive_link" TargetMode="External"/><Relationship Id="rId183" Type="http://schemas.openxmlformats.org/officeDocument/2006/relationships/hyperlink" Target="https://drive.google.com/drive/folders/1X7JPvThJ40cn5Sw8wzr8Yq3OMtXJdNPb?usp=drive_link" TargetMode="External"/><Relationship Id="rId24" Type="http://schemas.openxmlformats.org/officeDocument/2006/relationships/hyperlink" Target="https://drive.google.com/drive/folders/1OJOGRC6KjXqGW_VAw1M8UJeXAgCZSCwM?usp=drive_link" TargetMode="External"/><Relationship Id="rId40" Type="http://schemas.openxmlformats.org/officeDocument/2006/relationships/hyperlink" Target="https://drive.google.com/drive/folders/1ZmuFYT_Gydu_Shl3t45QCNYwETbq9dXj?usp=drive_link" TargetMode="External"/><Relationship Id="rId45" Type="http://schemas.openxmlformats.org/officeDocument/2006/relationships/hyperlink" Target="https://drive.google.com/drive/folders/1YfpwuU_DIvGzPkKHDcpl6tIZjKbxnngK?usp=drive_link" TargetMode="External"/><Relationship Id="rId66" Type="http://schemas.openxmlformats.org/officeDocument/2006/relationships/hyperlink" Target="https://drive.google.com/drive/folders/1zRSGenMBz0n_Fl1hx5IIJnczI8KnZxZy?usp=drive_link" TargetMode="External"/><Relationship Id="rId87" Type="http://schemas.openxmlformats.org/officeDocument/2006/relationships/hyperlink" Target="https://drive.google.com/drive/folders/10_eFrDeUlVtO2gOkfALbFJyPOvcDWCoM?usp=drive_link" TargetMode="External"/><Relationship Id="rId110" Type="http://schemas.openxmlformats.org/officeDocument/2006/relationships/hyperlink" Target="https://mipgestion.uspec.gov.co:5443/portal/mapa_de_procesos.php" TargetMode="External"/><Relationship Id="rId115" Type="http://schemas.openxmlformats.org/officeDocument/2006/relationships/hyperlink" Target="https://mipgestion.uspec.gov.co:5443/portal/mapa_de_procesos.php" TargetMode="External"/><Relationship Id="rId131" Type="http://schemas.openxmlformats.org/officeDocument/2006/relationships/hyperlink" Target="http://www.uspec.gov.co/" TargetMode="External"/><Relationship Id="rId136" Type="http://schemas.openxmlformats.org/officeDocument/2006/relationships/hyperlink" Target="https://drive.google.com/drive/folders/1gtQxlR2mvjWtAlIv2ViKvDj40WNj8VN8" TargetMode="External"/><Relationship Id="rId157" Type="http://schemas.openxmlformats.org/officeDocument/2006/relationships/hyperlink" Target="https://drive.google.com/drive/folders/1IlWRTI90_VAFHCrDEyK8LeKgBoRpncRR?usp=drive_link" TargetMode="External"/><Relationship Id="rId178" Type="http://schemas.openxmlformats.org/officeDocument/2006/relationships/hyperlink" Target="https://drive.google.com/drive/folders/1s5ho9mUxM6sUT3Lw5jouWQdACQzyBxxW?usp=drive_link" TargetMode="External"/><Relationship Id="rId61" Type="http://schemas.openxmlformats.org/officeDocument/2006/relationships/hyperlink" Target="https://drive.google.com/file/d/1Vrntmb1t3EzdpPMZYXu1uAb4Vp9NlWfL/view?usp=drive_link" TargetMode="External"/><Relationship Id="rId82" Type="http://schemas.openxmlformats.org/officeDocument/2006/relationships/hyperlink" Target="https://drive.google.com/drive/folders/1v5O2TT7zxHM0b7yeOzKaYSoY8e7zZaGW?usp=drive_link" TargetMode="External"/><Relationship Id="rId152" Type="http://schemas.openxmlformats.org/officeDocument/2006/relationships/hyperlink" Target="https://drive.google.com/drive/folders/1-1ZtKfg3z-n6-obPc_a9NI1iOeNwwZ1C" TargetMode="External"/><Relationship Id="rId173" Type="http://schemas.openxmlformats.org/officeDocument/2006/relationships/hyperlink" Target="https://drive.google.com/drive/folders/18vSEAkJTSjEdZDl6HQ5hWDEVcQ3k0Ri6?usp=drive_link" TargetMode="External"/><Relationship Id="rId194" Type="http://schemas.openxmlformats.org/officeDocument/2006/relationships/hyperlink" Target="http://datos.gov.co/" TargetMode="External"/><Relationship Id="rId199" Type="http://schemas.openxmlformats.org/officeDocument/2006/relationships/hyperlink" Target="https://drive.google.com/drive/folders/1v2peOMs_xxv6-hMejb1_K1aK2zb15a-i" TargetMode="External"/><Relationship Id="rId203" Type="http://schemas.openxmlformats.org/officeDocument/2006/relationships/hyperlink" Target="https://drive.google.com/drive/folders/1F7x7Ry1hQ14I1zfs3PXpqy1Q71KXBFCZ?usp=drive_link" TargetMode="External"/><Relationship Id="rId208" Type="http://schemas.openxmlformats.org/officeDocument/2006/relationships/drawing" Target="../drawings/drawing1.xml"/><Relationship Id="rId19" Type="http://schemas.openxmlformats.org/officeDocument/2006/relationships/hyperlink" Target="https://drive.google.com/drive/folders/1y0Vq4aeANgjh04r9DISBCYcRTdHOSCsX?usp=drive_link" TargetMode="External"/><Relationship Id="rId14" Type="http://schemas.openxmlformats.org/officeDocument/2006/relationships/hyperlink" Target="https://drive.google.com/drive/folders/1uGtT3FvJSWOt5kn2Zt2jyoBF3Nv8ShB_?usp=drive_link" TargetMode="External"/><Relationship Id="rId30" Type="http://schemas.openxmlformats.org/officeDocument/2006/relationships/hyperlink" Target="https://drive.google.com/drive/folders/1iD4FrALIF2G8eHjcamujnhFXjN14qkx9?usp=drive_link" TargetMode="External"/><Relationship Id="rId35" Type="http://schemas.openxmlformats.org/officeDocument/2006/relationships/hyperlink" Target="https://drive.google.com/drive/folders/1Oet8Mr-8c_jhbyqL6vo4lEEIDNjF1OdP?usp=drive_link" TargetMode="External"/><Relationship Id="rId56" Type="http://schemas.openxmlformats.org/officeDocument/2006/relationships/hyperlink" Target="https://drive.google.com/drive/folders/1hJl4Q7KCEW7VZ8vhVlCmw-AqBz3MlwRN?usp=drive_link" TargetMode="External"/><Relationship Id="rId77" Type="http://schemas.openxmlformats.org/officeDocument/2006/relationships/hyperlink" Target="https://drive.google.com/drive/folders/15ALMSALfb1AuO2SDZsLzvlxLgUTXZLBZ?usp=drive_link" TargetMode="External"/><Relationship Id="rId100" Type="http://schemas.openxmlformats.org/officeDocument/2006/relationships/hyperlink" Target="https://www.uspec.gov.co/sites/default/files/2026-02/estrategia-de-servicio-y-participacion-ciudadana-2026.pdf" TargetMode="External"/><Relationship Id="rId105" Type="http://schemas.openxmlformats.org/officeDocument/2006/relationships/hyperlink" Target="https://mipgestion.uspec.gov.co:5443/portal/plantillas.php" TargetMode="External"/><Relationship Id="rId126" Type="http://schemas.openxmlformats.org/officeDocument/2006/relationships/hyperlink" Target="https://drive.google.com/drive/folders/1QIyDeGbIFuUw8TAj_cxey9Y_TAolxUMD" TargetMode="External"/><Relationship Id="rId147" Type="http://schemas.openxmlformats.org/officeDocument/2006/relationships/hyperlink" Target="https://drive.google.com/drive/folders/1ToRWqyoG1EPnc8GmVeg170FPJexo6vL_?usp=sharing" TargetMode="External"/><Relationship Id="rId168" Type="http://schemas.openxmlformats.org/officeDocument/2006/relationships/hyperlink" Target="https://drive.google.com/drive/folders/1P_ZS9xNigJIscXBR6xpq6OXKEtLGHMIb" TargetMode="External"/><Relationship Id="rId8" Type="http://schemas.openxmlformats.org/officeDocument/2006/relationships/hyperlink" Target="https://drive.google.com/drive/folders/11-0EMs5nL623NzrBfVfOzkCiafi96m3o?usp=drive_link" TargetMode="External"/><Relationship Id="rId51" Type="http://schemas.openxmlformats.org/officeDocument/2006/relationships/hyperlink" Target="https://drive.google.com/drive/folders/1eCW_6gaMt2iRZJoS4pfdPXyfbkoUFL4m?usp=drive_link" TargetMode="External"/><Relationship Id="rId72" Type="http://schemas.openxmlformats.org/officeDocument/2006/relationships/hyperlink" Target="https://drive.google.com/drive/folders/1dux4mj_ixwKr_HMoQEL74Z1m4qm-uhy2?usp=drive_link" TargetMode="External"/><Relationship Id="rId93" Type="http://schemas.openxmlformats.org/officeDocument/2006/relationships/hyperlink" Target="https://drive.google.com/drive/folders/1bLscc-GUT3ZQ_u7eH1l8AryKwtEr4vK_?usp=drive_link" TargetMode="External"/><Relationship Id="rId98" Type="http://schemas.openxmlformats.org/officeDocument/2006/relationships/hyperlink" Target="https://drive.google.com/file/d/1noefeC7yIN1dEHBLVR_sGmfEjX77CHrj/view?usp=drive_link" TargetMode="External"/><Relationship Id="rId121" Type="http://schemas.openxmlformats.org/officeDocument/2006/relationships/hyperlink" Target="https://drive.google.com/drive/folders/1e5kVaZbTXKbd6r39p7am_v0QXObCiUT2" TargetMode="External"/><Relationship Id="rId142" Type="http://schemas.openxmlformats.org/officeDocument/2006/relationships/hyperlink" Target="https://drive.google.com/drive/folders/1N-dRY54G4XMJ0semQPHXGBpt6I5kraQa" TargetMode="External"/><Relationship Id="rId163" Type="http://schemas.openxmlformats.org/officeDocument/2006/relationships/hyperlink" Target="https://drive.google.com/drive/folders/1lwHHG5-1SyzOIaS3AjOT1ttCI4GsFjHb" TargetMode="External"/><Relationship Id="rId184" Type="http://schemas.openxmlformats.org/officeDocument/2006/relationships/hyperlink" Target="https://drive.google.com/drive/folders/1FX5iNeIh8T00Eo-HqHcZFggxnQ7qhdei?usp=drive_link" TargetMode="External"/><Relationship Id="rId189" Type="http://schemas.openxmlformats.org/officeDocument/2006/relationships/hyperlink" Target="https://drive.google.com/drive/folders/1IVAP-ZLI9ZCpvdSePlUqhJ4d1NWR5w1R?usp=drive_link" TargetMode="External"/><Relationship Id="rId3" Type="http://schemas.openxmlformats.org/officeDocument/2006/relationships/hyperlink" Target="https://drive.google.com/drive/folders/1SrY2SO8ap131ne5Mp8R4k5x0UWSEtr5n" TargetMode="External"/><Relationship Id="rId25" Type="http://schemas.openxmlformats.org/officeDocument/2006/relationships/hyperlink" Target="https://drive.google.com/drive/folders/1SkjJtkX6ZBGJbhB04xuigeWc9-F9cNsS?usp=drive_link" TargetMode="External"/><Relationship Id="rId46" Type="http://schemas.openxmlformats.org/officeDocument/2006/relationships/hyperlink" Target="https://drive.google.com/drive/folders/1R3JD7u1fmAJIMZIscdSD0Oi6Eu3pQff8" TargetMode="External"/><Relationship Id="rId67" Type="http://schemas.openxmlformats.org/officeDocument/2006/relationships/hyperlink" Target="https://docs.google.com/spreadsheets/d/1VPYY4cdjJKYpPidGKHhzaqVGwrxyAr4_/edit?usp=drive_link&amp;ouid=109663504635521276594&amp;rtpof=true&amp;sd=true" TargetMode="External"/><Relationship Id="rId116" Type="http://schemas.openxmlformats.org/officeDocument/2006/relationships/hyperlink" Target="https://mipgestion.uspec.gov.co:5443/portal/mapa_de_procesos.php" TargetMode="External"/><Relationship Id="rId137" Type="http://schemas.openxmlformats.org/officeDocument/2006/relationships/hyperlink" Target="https://drive.google.com/drive/folders/1NE2Wc2N3rviaMe9mTzm-df9C_7Jk6Fhb" TargetMode="External"/><Relationship Id="rId158" Type="http://schemas.openxmlformats.org/officeDocument/2006/relationships/hyperlink" Target="https://drive.google.com/drive/folders/17cEM6Bh9M525s3TZKyzjumbtex_9yjKu" TargetMode="External"/><Relationship Id="rId20" Type="http://schemas.openxmlformats.org/officeDocument/2006/relationships/hyperlink" Target="https://drive.google.com/drive/folders/1PhlvT45yAwqBIoTycazYNVzDrsv4yxRz?usp=drive_link" TargetMode="External"/><Relationship Id="rId41" Type="http://schemas.openxmlformats.org/officeDocument/2006/relationships/hyperlink" Target="https://www.uspec.gov.co/sites/default/files/2026-03/guia-de-lenguajes-claros-comprensibles-e-incluyentes.pdf" TargetMode="External"/><Relationship Id="rId62" Type="http://schemas.openxmlformats.org/officeDocument/2006/relationships/hyperlink" Target="https://drive.google.com/file/d/1Vrntmb1t3EzdpPMZYXu1uAb4Vp9NlWfL/view?usp=drive_link" TargetMode="External"/><Relationship Id="rId83" Type="http://schemas.openxmlformats.org/officeDocument/2006/relationships/hyperlink" Target="https://drive.google.com/drive/folders/1EMUVSMteUzr3HshKDFF28GLMZyn0I0YQ?usp=drive_link" TargetMode="External"/><Relationship Id="rId88" Type="http://schemas.openxmlformats.org/officeDocument/2006/relationships/hyperlink" Target="https://drive.google.com/drive/folders/123A-9xVcKsv0XlzAT5O-ZXOPbZluVFVQ" TargetMode="External"/><Relationship Id="rId111" Type="http://schemas.openxmlformats.org/officeDocument/2006/relationships/hyperlink" Target="https://drive.google.com/drive/folders/1Jb9HaA0eDx_GaEqN0Egh2J_oGDwg6RY3?usp=drive_link" TargetMode="External"/><Relationship Id="rId132" Type="http://schemas.openxmlformats.org/officeDocument/2006/relationships/hyperlink" Target="https://www.uspec.gov.co/prensa/esquema-de-publicacion" TargetMode="External"/><Relationship Id="rId153" Type="http://schemas.openxmlformats.org/officeDocument/2006/relationships/hyperlink" Target="https://drive.google.com/drive/folders/1jWteH_a_RFy_Mx2AQ1y8A-sC9bUbyfdY" TargetMode="External"/><Relationship Id="rId174" Type="http://schemas.openxmlformats.org/officeDocument/2006/relationships/hyperlink" Target="https://drive.google.com/drive/folders/19NNh8Hyfm_JJ5sh6BINA38XYRj_DNzt9?usp=drive_link" TargetMode="External"/><Relationship Id="rId179" Type="http://schemas.openxmlformats.org/officeDocument/2006/relationships/hyperlink" Target="https://drive.google.com/drive/folders/1FBXPbHYSBRxIJxSTEF_tyRG0WlApqeLC" TargetMode="External"/><Relationship Id="rId195" Type="http://schemas.openxmlformats.org/officeDocument/2006/relationships/hyperlink" Target="https://drive.google.com/drive/folders/1nIACsJkNzHAyQEHKo0Vr4bLhIBQlA7tE" TargetMode="External"/><Relationship Id="rId190" Type="http://schemas.openxmlformats.org/officeDocument/2006/relationships/hyperlink" Target="http://datos.gov.co/" TargetMode="External"/><Relationship Id="rId204" Type="http://schemas.openxmlformats.org/officeDocument/2006/relationships/hyperlink" Target="https://drive.google.com/drive/folders/12ZdmqzIrFN5YjfxvsY476e2PuCenhifY" TargetMode="External"/><Relationship Id="rId15" Type="http://schemas.openxmlformats.org/officeDocument/2006/relationships/hyperlink" Target="https://drive.google.com/drive/folders/1gQaCpRCXv1vSgDjPleoll4mlV9TgzsiI?usp=drive_link" TargetMode="External"/><Relationship Id="rId36" Type="http://schemas.openxmlformats.org/officeDocument/2006/relationships/hyperlink" Target="https://drive.google.com/drive/folders/11W60IcqWxAObNzIjxKywS_ZI3jf1d0Oj?usp=drive_link" TargetMode="External"/><Relationship Id="rId57" Type="http://schemas.openxmlformats.org/officeDocument/2006/relationships/hyperlink" Target="https://drive.google.com/drive/folders/1KS2jAhpDVdPZum3Xc0lczmpAyO4A6u7c" TargetMode="External"/><Relationship Id="rId106" Type="http://schemas.openxmlformats.org/officeDocument/2006/relationships/hyperlink" Target="https://mipgestion.uspec.gov.co:5443/portal/plantillas.php" TargetMode="External"/><Relationship Id="rId127" Type="http://schemas.openxmlformats.org/officeDocument/2006/relationships/hyperlink" Target="https://drive.google.com/drive/folders/1OQtrHkc4B3FfYkrj7rrNRKEr01AuqtP1?usp=sharing" TargetMode="External"/><Relationship Id="rId10" Type="http://schemas.openxmlformats.org/officeDocument/2006/relationships/hyperlink" Target="https://drive.google.com/drive/folders/1IIAsgjbY7xzOwFKIS5C7Fq-dnCSiUbpD?usp=drive_link" TargetMode="External"/><Relationship Id="rId31" Type="http://schemas.openxmlformats.org/officeDocument/2006/relationships/hyperlink" Target="https://drive.google.com/drive/folders/1hGEWl7gjxRHICE6ebd7wkGGkMJN6jWby?usp=drive_link" TargetMode="External"/><Relationship Id="rId52" Type="http://schemas.openxmlformats.org/officeDocument/2006/relationships/hyperlink" Target="https://drive.google.com/drive/folders/1YoQaVJVhDE8TvVNaRXb7bSzPdszx1ZBJ?usp=drive_link" TargetMode="External"/><Relationship Id="rId73" Type="http://schemas.openxmlformats.org/officeDocument/2006/relationships/hyperlink" Target="https://drive.google.com/drive/folders/1_4GF1Z7uOrKv3x0TtrSTtvj-3YmW9nb2?usp=drive_link" TargetMode="External"/><Relationship Id="rId78" Type="http://schemas.openxmlformats.org/officeDocument/2006/relationships/hyperlink" Target="https://drive.google.com/drive/folders/1QyWEdEi3HItwp7mY8RwFZ_4_oZyTYkiC?usp=drive_link" TargetMode="External"/><Relationship Id="rId94" Type="http://schemas.openxmlformats.org/officeDocument/2006/relationships/hyperlink" Target="https://drive.google.com/drive/folders/1w-vvzWclnv3-0wRlSCutS9UC1j7w5Ptw" TargetMode="External"/><Relationship Id="rId99" Type="http://schemas.openxmlformats.org/officeDocument/2006/relationships/hyperlink" Target="https://drive.google.com/drive/folders/19BgCRM1hgaf6irUFkqsB1davChSiVeFS?usp=drive_link" TargetMode="External"/><Relationship Id="rId101" Type="http://schemas.openxmlformats.org/officeDocument/2006/relationships/hyperlink" Target="https://www.uspec.gov.co/lista-noticias" TargetMode="External"/><Relationship Id="rId122" Type="http://schemas.openxmlformats.org/officeDocument/2006/relationships/hyperlink" Target="https://drive.google.com/drive/folders/1f-o_MPmLEiwNQ4PHiOVPYahfKihQkryN?usp=drive_link" TargetMode="External"/><Relationship Id="rId143" Type="http://schemas.openxmlformats.org/officeDocument/2006/relationships/hyperlink" Target="https://drive.google.com/drive/folders/1Llk-zzDk6JxocA2qkuGAXorgkekdFsqp?usp=sharing" TargetMode="External"/><Relationship Id="rId148" Type="http://schemas.openxmlformats.org/officeDocument/2006/relationships/hyperlink" Target="https://drive.google.com/drive/folders/17AL2w2VmhPp7C7h5K0WBii8ebrwQGiMc" TargetMode="External"/><Relationship Id="rId164" Type="http://schemas.openxmlformats.org/officeDocument/2006/relationships/hyperlink" Target="https://drive.google.com/drive/folders/1zWC9LFhUXH_gOqJ_jILXzpvdKSI99HlN?usp=drive_link" TargetMode="External"/><Relationship Id="rId169" Type="http://schemas.openxmlformats.org/officeDocument/2006/relationships/hyperlink" Target="https://drive.google.com/drive/folders/1sE5KsIdLeXI3Wm-JOrhyp89_spUcYA3U?usp=drive_link" TargetMode="External"/><Relationship Id="rId185" Type="http://schemas.openxmlformats.org/officeDocument/2006/relationships/hyperlink" Target="https://drive.google.com/drive/folders/1Q6_o6JKOvMJ9RwpkpUiDl7IEdIHMzqgv?usp=drive_link" TargetMode="External"/><Relationship Id="rId4" Type="http://schemas.openxmlformats.org/officeDocument/2006/relationships/hyperlink" Target="https://drive.google.com/drive/folders/1pAIx_jboP-wZioHUWQDSDhPIB0AWiTbw?usp=drive_link" TargetMode="External"/><Relationship Id="rId9" Type="http://schemas.openxmlformats.org/officeDocument/2006/relationships/hyperlink" Target="https://drive.google.com/drive/folders/1UxNAmGx_B0-xDfcSZ3FBV8xwtRWJ7Bkk?usp=drive_link" TargetMode="External"/><Relationship Id="rId180" Type="http://schemas.openxmlformats.org/officeDocument/2006/relationships/hyperlink" Target="https://drive.google.com/drive/folders/1pTQ8RzDkR6fJr89DEp2w-DywfQ9qtT-_" TargetMode="External"/><Relationship Id="rId26" Type="http://schemas.openxmlformats.org/officeDocument/2006/relationships/hyperlink" Target="https://drive.google.com/drive/folders/1xbZVtJeGAeZo0hEDWTDD9vho97CZGjGQ?usp=drive_link" TargetMode="External"/><Relationship Id="rId47" Type="http://schemas.openxmlformats.org/officeDocument/2006/relationships/hyperlink" Target="https://drive.google.com/drive/folders/1gJOnZ3-nnoMDKozZNkZXTpmQIEN-0JUi?usp=drive_link" TargetMode="External"/><Relationship Id="rId68" Type="http://schemas.openxmlformats.org/officeDocument/2006/relationships/hyperlink" Target="https://drive.google.com/file/d/1w2rbfHq1H5GNb6cKTac0TatWIDCMI3-b/view?usp=drive_link" TargetMode="External"/><Relationship Id="rId89" Type="http://schemas.openxmlformats.org/officeDocument/2006/relationships/hyperlink" Target="https://drive.google.com/drive/folders/1dBsXdHsxwpg24yuUATQiBIIk0Nmd2pfd" TargetMode="External"/><Relationship Id="rId112" Type="http://schemas.openxmlformats.org/officeDocument/2006/relationships/hyperlink" Target="https://drive.google.com/drive/folders/1Jb9HaA0eDx_GaEqN0Egh2J_oGDwg6RY3?usp=drive_link" TargetMode="External"/><Relationship Id="rId133" Type="http://schemas.openxmlformats.org/officeDocument/2006/relationships/hyperlink" Target="https://www.uspec.gov.co/sites/default/files/2026-03/17.-plan-estrategico-de-comunicaciones-2026-v1.1.pdf" TargetMode="External"/><Relationship Id="rId154" Type="http://schemas.openxmlformats.org/officeDocument/2006/relationships/hyperlink" Target="https://drive.google.com/drive/folders/19Cit1tYjQwxUje7cqi9UsthsLRhd71tc" TargetMode="External"/><Relationship Id="rId175" Type="http://schemas.openxmlformats.org/officeDocument/2006/relationships/hyperlink" Target="https://drive.google.com/drive/folders/1CQeUjvEKq4ccRULbnqjEfoHC1JDaMxMU" TargetMode="External"/><Relationship Id="rId196" Type="http://schemas.openxmlformats.org/officeDocument/2006/relationships/hyperlink" Target="http://datos.gov.co/" TargetMode="External"/><Relationship Id="rId200" Type="http://schemas.openxmlformats.org/officeDocument/2006/relationships/hyperlink" Target="https://drive.google.com/drive/folders/1qAOkIlQztlHOKksyVKx8XQaCb3t4Jdgo?usp=drive_link" TargetMode="External"/><Relationship Id="rId16" Type="http://schemas.openxmlformats.org/officeDocument/2006/relationships/hyperlink" Target="https://drive.google.com/drive/folders/1dGMpUI1wJ9aUCyjWxeL2qG1O4qv5wgSa?usp=drive_link" TargetMode="External"/><Relationship Id="rId37" Type="http://schemas.openxmlformats.org/officeDocument/2006/relationships/hyperlink" Target="https://drive.google.com/drive/folders/1ZRVRZWBtn--Vyo9n69avZ65rqUF5IEgn?usp=drive_link" TargetMode="External"/><Relationship Id="rId58" Type="http://schemas.openxmlformats.org/officeDocument/2006/relationships/hyperlink" Target="https://drive.google.com/drive/folders/178dRY-lhuHYJY4bSEUfcGWWEb6v3dems" TargetMode="External"/><Relationship Id="rId79" Type="http://schemas.openxmlformats.org/officeDocument/2006/relationships/hyperlink" Target="https://drive.google.com/drive/folders/1E9xgco6zynnYstihpjUU4My6wtp1WZFZ?usp=drive_link" TargetMode="External"/><Relationship Id="rId102" Type="http://schemas.openxmlformats.org/officeDocument/2006/relationships/hyperlink" Target="https://www.uspec.gov.co/lista-noticias" TargetMode="External"/><Relationship Id="rId123" Type="http://schemas.openxmlformats.org/officeDocument/2006/relationships/hyperlink" Target="https://drive.google.com/drive/folders/1E6b7aAO2MYa1HBfqu7tz94UhUY9abAQ3?usp=sharing" TargetMode="External"/><Relationship Id="rId144" Type="http://schemas.openxmlformats.org/officeDocument/2006/relationships/hyperlink" Target="https://drive.google.com/drive/folders/1StBnKZjgqID3wgkSm3yW3ZwJSyR_SVix" TargetMode="External"/><Relationship Id="rId90" Type="http://schemas.openxmlformats.org/officeDocument/2006/relationships/hyperlink" Target="https://drive.google.com/file/d/1wYZtEEq1v8p8sLj2mWfbVE0FDhLi8Fwc/view?usp=drive_link" TargetMode="External"/><Relationship Id="rId165" Type="http://schemas.openxmlformats.org/officeDocument/2006/relationships/hyperlink" Target="https://drive.google.com/drive/folders/1-eHJWF77fI4vLCS-tB9cDUQaSYnQwv__" TargetMode="External"/><Relationship Id="rId186" Type="http://schemas.openxmlformats.org/officeDocument/2006/relationships/hyperlink" Target="https://drive.google.com/drive/folders/1Y-hp44rmnj_sWD2GoyfvRogX0F3PnhGr" TargetMode="External"/><Relationship Id="rId27" Type="http://schemas.openxmlformats.org/officeDocument/2006/relationships/hyperlink" Target="https://drive.google.com/drive/folders/1bqIFxxWOs-E0bjnfwTjUMJ0GrqYWcaKw?usp=drive_link" TargetMode="External"/><Relationship Id="rId48" Type="http://schemas.openxmlformats.org/officeDocument/2006/relationships/hyperlink" Target="https://drive.google.com/drive/folders/1z4gdQ86TvArs4mIG2BCC_c7aJzueNeF1?usp=drive_link" TargetMode="External"/><Relationship Id="rId69" Type="http://schemas.openxmlformats.org/officeDocument/2006/relationships/hyperlink" Target="https://www.youtube.com/watch?v=86XnEj8jeao&amp;t=624s" TargetMode="External"/><Relationship Id="rId113" Type="http://schemas.openxmlformats.org/officeDocument/2006/relationships/hyperlink" Target="https://drive.google.com/drive/folders/1Jb9HaA0eDx_GaEqN0Egh2J_oGDwg6RY3?usp=drive_link" TargetMode="External"/><Relationship Id="rId134" Type="http://schemas.openxmlformats.org/officeDocument/2006/relationships/hyperlink" Target="https://drive.google.com/drive/folders/1FpBhQ1qvFURDcSusMQ7-3bULaGW0IJoK" TargetMode="External"/><Relationship Id="rId80" Type="http://schemas.openxmlformats.org/officeDocument/2006/relationships/hyperlink" Target="https://drive.google.com/drive/folders/18CW7jZoELO2OvOOjjclvYST7rWgw8vrC?usp=drive_link" TargetMode="External"/><Relationship Id="rId155" Type="http://schemas.openxmlformats.org/officeDocument/2006/relationships/hyperlink" Target="https://drive.google.com/drive/folders/1X75QaGpyw92sof9aESi3UU-LmOcPzGNO?usp=drive_link" TargetMode="External"/><Relationship Id="rId176" Type="http://schemas.openxmlformats.org/officeDocument/2006/relationships/hyperlink" Target="https://drive.google.com/drive/folders/1TRQ-GbKYfCn5_PzjLx54sF8YivGuZk7d?usp=drive_link" TargetMode="External"/><Relationship Id="rId197" Type="http://schemas.openxmlformats.org/officeDocument/2006/relationships/hyperlink" Target="https://drive.google.com/drive/folders/1fcxuHyqpPPchavST-uq05MGwcGnC4SyK" TargetMode="External"/><Relationship Id="rId201" Type="http://schemas.openxmlformats.org/officeDocument/2006/relationships/hyperlink" Target="https://drive.google.com/drive/folders/1vIVQhHJCS7UydJdu53qMcFmOnnYKnj-X" TargetMode="External"/><Relationship Id="rId17" Type="http://schemas.openxmlformats.org/officeDocument/2006/relationships/hyperlink" Target="https://drive.google.com/drive/folders/1fRiMwzzAC9nkfMtby9SaFtUUm-Oh4HFK?usp=drive_link" TargetMode="External"/><Relationship Id="rId38" Type="http://schemas.openxmlformats.org/officeDocument/2006/relationships/hyperlink" Target="https://drive.google.com/drive/folders/1hm1nQbXY58FTrZIFEGgUv_qw3mdYyMqU?usp=drive_link" TargetMode="External"/><Relationship Id="rId59" Type="http://schemas.openxmlformats.org/officeDocument/2006/relationships/hyperlink" Target="https://drive.google.com/drive/folders/1I5bAT9lC5Rr8EWiSrU2oE_A-CZjQ58Id?usp=drive_link" TargetMode="External"/><Relationship Id="rId103" Type="http://schemas.openxmlformats.org/officeDocument/2006/relationships/hyperlink" Target="https://drive.google.com/drive/u/0/folders/107L3f2L7sDffHrLkBEyh-Xg4_pUTQ39I" TargetMode="External"/><Relationship Id="rId124" Type="http://schemas.openxmlformats.org/officeDocument/2006/relationships/hyperlink" Target="https://drive.google.com/drive/folders/17-W_5S9Jndn0vmiRB0LBsjOj5qnBNJTd" TargetMode="External"/><Relationship Id="rId70" Type="http://schemas.openxmlformats.org/officeDocument/2006/relationships/hyperlink" Target="https://www.uspec.gov.co/gestion-institucional/gestion-de-control-interno/documentos-de-control-interno?f%5B0%5D=categoria_de_control_interno%3A1456" TargetMode="External"/><Relationship Id="rId91" Type="http://schemas.openxmlformats.org/officeDocument/2006/relationships/hyperlink" Target="https://drive.google.com/file/d/1jicXqZGt8Ap1WQRP-em6AhjGAJkj57eK/view?usp=drive_link" TargetMode="External"/><Relationship Id="rId145" Type="http://schemas.openxmlformats.org/officeDocument/2006/relationships/hyperlink" Target="https://drive.google.com/drive/folders/1VYyeYkaqWU76lowVIzBCNKef-arx4IP9?usp=sharing" TargetMode="External"/><Relationship Id="rId166" Type="http://schemas.openxmlformats.org/officeDocument/2006/relationships/hyperlink" Target="https://drive.google.com/drive/folders/1bwI4e3v4CpvK8twNEmlWIbdKFKjIawjS?usp=drive_link" TargetMode="External"/><Relationship Id="rId187" Type="http://schemas.openxmlformats.org/officeDocument/2006/relationships/hyperlink" Target="https://drive.google.com/drive/folders/1B9PJ1E8wK8vG_OV-EZ6VJeT_furxriI2?usp=drive_link" TargetMode="External"/><Relationship Id="rId1" Type="http://schemas.openxmlformats.org/officeDocument/2006/relationships/hyperlink" Target="https://drive.google.com/drive/folders/1gwRo59aPemNjH-nlisYT4EzosynmOIRh?usp=drive_link" TargetMode="External"/><Relationship Id="rId28" Type="http://schemas.openxmlformats.org/officeDocument/2006/relationships/hyperlink" Target="https://drive.google.com/drive/folders/1513kGdOJdOysIL9fCtcxKq7gLnBPlCur?usp=drive_link" TargetMode="External"/><Relationship Id="rId49" Type="http://schemas.openxmlformats.org/officeDocument/2006/relationships/hyperlink" Target="https://drive.google.com/drive/folders/1Obj0ucf2fWZgPIx2x1kfvJhlUKJXmH82" TargetMode="External"/><Relationship Id="rId114" Type="http://schemas.openxmlformats.org/officeDocument/2006/relationships/hyperlink" Target="https://drive.google.com/drive/folders/1Jb9HaA0eDx_GaEqN0Egh2J_oGDwg6RY3?usp=drive_link" TargetMode="External"/><Relationship Id="rId60" Type="http://schemas.openxmlformats.org/officeDocument/2006/relationships/hyperlink" Target="https://drive.google.com/drive/folders/1AWioacqwR7zGA5em6Z9jtjxgc-YlVu2e" TargetMode="External"/><Relationship Id="rId81" Type="http://schemas.openxmlformats.org/officeDocument/2006/relationships/hyperlink" Target="https://drive.google.com/drive/folders/1zObBB3_W_d4jMm7jWCqrI-FZc8YnS4Yj?usp=drive_link" TargetMode="External"/><Relationship Id="rId135" Type="http://schemas.openxmlformats.org/officeDocument/2006/relationships/hyperlink" Target="https://drive.google.com/drive/folders/16MGa7O1JAgFp3VlC980TWZfbX7f990xC?usp=sharing" TargetMode="External"/><Relationship Id="rId156" Type="http://schemas.openxmlformats.org/officeDocument/2006/relationships/hyperlink" Target="https://drive.google.com/drive/folders/1VKBrRVL9uj4bi2BDTenwdidFRBfyrnSy" TargetMode="External"/><Relationship Id="rId177" Type="http://schemas.openxmlformats.org/officeDocument/2006/relationships/hyperlink" Target="https://drive.google.com/drive/folders/1FVUqG5r1RQUlUSRx4nuLuCvSWxUXiLyu" TargetMode="External"/><Relationship Id="rId198" Type="http://schemas.openxmlformats.org/officeDocument/2006/relationships/hyperlink" Target="https://drive.google.com/drive/folders/1HnIv5yIPMGVySE49nh_qjlI_e3k4nIgi?usp=drive_link" TargetMode="External"/><Relationship Id="rId202" Type="http://schemas.openxmlformats.org/officeDocument/2006/relationships/hyperlink" Target="https://drive.google.com/drive/folders/1p4wtT3xpYOph5kWQm4f7_xg37XzQ5Rwu" TargetMode="External"/><Relationship Id="rId18" Type="http://schemas.openxmlformats.org/officeDocument/2006/relationships/hyperlink" Target="https://drive.google.com/drive/folders/1ARsdKI70otob-ja2t2sfow9mVQPSbgkO?usp=drive_link" TargetMode="External"/><Relationship Id="rId39" Type="http://schemas.openxmlformats.org/officeDocument/2006/relationships/hyperlink" Target="https://drive.google.com/drive/folders/1Hxl0N3AIJxO1rJEI8wQFCvy06iq5chyr?usp=drive_link" TargetMode="External"/><Relationship Id="rId50" Type="http://schemas.openxmlformats.org/officeDocument/2006/relationships/hyperlink" Target="https://drive.google.com/drive/folders/1b0BgCuGEBbH24tEsgxBMqXk_7q5UjM-2" TargetMode="External"/><Relationship Id="rId104" Type="http://schemas.openxmlformats.org/officeDocument/2006/relationships/hyperlink" Target="https://drive.google.com/drive/folders/1mryIgNzWu3GrBvd0n7vBLLFXU7HLIfp_?usp=drive_link" TargetMode="External"/><Relationship Id="rId125" Type="http://schemas.openxmlformats.org/officeDocument/2006/relationships/hyperlink" Target="https://drive.google.com/drive/folders/1E6b7aAO2MYa1HBfqu7tz94UhUY9abAQ3?usp=sharing" TargetMode="External"/><Relationship Id="rId146" Type="http://schemas.openxmlformats.org/officeDocument/2006/relationships/hyperlink" Target="http://drive.google.com/drive/folders/1qYkzu8zSc978XD9aFjeGR25GLhgvu4NB" TargetMode="External"/><Relationship Id="rId167" Type="http://schemas.openxmlformats.org/officeDocument/2006/relationships/hyperlink" Target="https://drive.google.com/drive/folders/1U-0QYZwfVup6ke3NWYvEJ5mX3XeP0WBd?usp=drive_link" TargetMode="External"/><Relationship Id="rId188" Type="http://schemas.openxmlformats.org/officeDocument/2006/relationships/hyperlink" Target="https://drive.google.com/drive/folders/1NU6UaISvkTeBp9J-UHe5efa4v67utSC3" TargetMode="External"/><Relationship Id="rId71" Type="http://schemas.openxmlformats.org/officeDocument/2006/relationships/hyperlink" Target="http://2026.la/" TargetMode="External"/><Relationship Id="rId92" Type="http://schemas.openxmlformats.org/officeDocument/2006/relationships/hyperlink" Target="https://drive.google.com/file/d/18WCp39ciklT_TxMRzzjak1Dzeo2rSJqK/view?usp=drive_link" TargetMode="External"/><Relationship Id="rId2" Type="http://schemas.openxmlformats.org/officeDocument/2006/relationships/hyperlink" Target="https://drive.google.com/drive/folders/1CQZzTtl9lQQTb5OPVvyJq-ISKWLTheto?usp=drive_link" TargetMode="External"/><Relationship Id="rId29" Type="http://schemas.openxmlformats.org/officeDocument/2006/relationships/hyperlink" Target="https://drive.google.com/drive/folders/1_ZJkebBeAzaJawJi_k5AlvmfvvworlJB?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974"/>
  <sheetViews>
    <sheetView showGridLines="0" tabSelected="1" zoomScale="90" zoomScaleNormal="90" workbookViewId="0">
      <pane ySplit="4" topLeftCell="A143" activePane="bottomLeft" state="frozen"/>
      <selection pane="bottomLeft" activeCell="D237" sqref="D237"/>
    </sheetView>
  </sheetViews>
  <sheetFormatPr baseColWidth="10" defaultColWidth="14.42578125" defaultRowHeight="15" customHeight="1"/>
  <cols>
    <col min="1" max="1" width="9" customWidth="1"/>
    <col min="2" max="2" width="20.5703125" customWidth="1"/>
    <col min="3" max="3" width="19.5703125" customWidth="1"/>
    <col min="4" max="4" width="46.140625" customWidth="1"/>
    <col min="5" max="5" width="42.28515625" customWidth="1"/>
    <col min="6" max="6" width="12.42578125" customWidth="1"/>
    <col min="7" max="7" width="19.5703125" customWidth="1"/>
    <col min="8" max="8" width="9.7109375" customWidth="1"/>
    <col min="9" max="9" width="10.28515625" customWidth="1"/>
    <col min="10" max="10" width="48.85546875" hidden="1" customWidth="1"/>
    <col min="11" max="11" width="27.5703125" hidden="1" customWidth="1"/>
    <col min="12" max="12" width="15" customWidth="1"/>
    <col min="13" max="13" width="11.28515625" customWidth="1"/>
    <col min="14" max="14" width="37.42578125" customWidth="1"/>
    <col min="15" max="15" width="23.140625" hidden="1" customWidth="1"/>
    <col min="16" max="17" width="11.28515625" customWidth="1"/>
    <col min="18" max="19" width="11.28515625" hidden="1" customWidth="1"/>
    <col min="20" max="21" width="11.28515625" customWidth="1"/>
    <col min="22" max="22" width="15.28515625" hidden="1" customWidth="1"/>
    <col min="23" max="23" width="16.140625" hidden="1" customWidth="1"/>
    <col min="24" max="24" width="12.5703125" customWidth="1"/>
    <col min="25" max="25" width="10.42578125" customWidth="1"/>
    <col min="26" max="26" width="23.5703125" customWidth="1"/>
    <col min="27" max="27" width="34.28515625" customWidth="1"/>
    <col min="28" max="28" width="19.28515625" style="23" customWidth="1"/>
    <col min="29" max="30" width="18.85546875" customWidth="1"/>
    <col min="31" max="37" width="11.42578125" customWidth="1"/>
  </cols>
  <sheetData>
    <row r="1" spans="1:37" ht="33" customHeight="1">
      <c r="A1" s="38"/>
      <c r="B1" s="39"/>
      <c r="C1" s="50" t="s">
        <v>1112</v>
      </c>
      <c r="D1" s="51"/>
      <c r="E1" s="51"/>
      <c r="F1" s="51"/>
      <c r="G1" s="51"/>
      <c r="H1" s="51"/>
      <c r="I1" s="51"/>
      <c r="J1" s="51"/>
      <c r="K1" s="51"/>
      <c r="L1" s="1"/>
      <c r="M1" s="1"/>
      <c r="N1" s="1"/>
      <c r="O1" s="1"/>
      <c r="P1" s="1"/>
      <c r="Q1" s="1"/>
      <c r="R1" s="1"/>
      <c r="S1" s="1"/>
      <c r="T1" s="1"/>
      <c r="U1" s="1"/>
      <c r="V1" s="1"/>
      <c r="W1" s="1"/>
      <c r="X1" s="1"/>
      <c r="Y1" s="1"/>
      <c r="Z1" s="1"/>
      <c r="AA1" s="2"/>
      <c r="AB1" s="21"/>
      <c r="AC1" s="2"/>
      <c r="AD1" s="2"/>
      <c r="AE1" s="2"/>
      <c r="AF1" s="2"/>
      <c r="AG1" s="2"/>
      <c r="AH1" s="2"/>
      <c r="AI1" s="2"/>
      <c r="AJ1" s="2"/>
      <c r="AK1" s="2"/>
    </row>
    <row r="2" spans="1:37" ht="16.5">
      <c r="A2" s="39"/>
      <c r="B2" s="39"/>
      <c r="C2" s="40" t="s">
        <v>0</v>
      </c>
      <c r="D2" s="41"/>
      <c r="E2" s="52" t="s">
        <v>1113</v>
      </c>
      <c r="F2" s="53"/>
      <c r="G2" s="53"/>
      <c r="H2" s="53"/>
      <c r="I2" s="53"/>
      <c r="J2" s="53"/>
      <c r="K2" s="53"/>
      <c r="L2" s="1"/>
      <c r="M2" s="1"/>
      <c r="N2" s="1"/>
      <c r="O2" s="1"/>
      <c r="P2" s="1"/>
      <c r="Q2" s="1"/>
      <c r="R2" s="1"/>
      <c r="S2" s="1"/>
      <c r="T2" s="1"/>
      <c r="U2" s="1"/>
      <c r="V2" s="1"/>
      <c r="W2" s="1"/>
      <c r="X2" s="1"/>
      <c r="Y2" s="1"/>
      <c r="Z2" s="1"/>
      <c r="AA2" s="2"/>
      <c r="AB2" s="21"/>
      <c r="AC2" s="2"/>
      <c r="AD2" s="2"/>
      <c r="AE2" s="2"/>
      <c r="AF2" s="2"/>
      <c r="AG2" s="2"/>
      <c r="AH2" s="2"/>
      <c r="AI2" s="2"/>
      <c r="AJ2" s="2"/>
      <c r="AK2" s="2"/>
    </row>
    <row r="3" spans="1:37" ht="28.5" customHeight="1">
      <c r="A3" s="39"/>
      <c r="B3" s="39"/>
      <c r="C3" s="40" t="s">
        <v>1</v>
      </c>
      <c r="D3" s="41"/>
      <c r="E3" s="52" t="s">
        <v>1114</v>
      </c>
      <c r="F3" s="53"/>
      <c r="G3" s="53"/>
      <c r="H3" s="53"/>
      <c r="I3" s="53"/>
      <c r="J3" s="53"/>
      <c r="K3" s="53"/>
      <c r="L3" s="1"/>
      <c r="M3" s="1"/>
      <c r="N3" s="1"/>
      <c r="O3" s="1"/>
      <c r="P3" s="1"/>
      <c r="Q3" s="1"/>
      <c r="R3" s="1"/>
      <c r="S3" s="1"/>
      <c r="T3" s="1"/>
      <c r="U3" s="1"/>
      <c r="V3" s="1"/>
      <c r="W3" s="1"/>
      <c r="X3" s="1"/>
      <c r="Y3" s="1"/>
      <c r="Z3" s="1"/>
      <c r="AA3" s="2"/>
      <c r="AB3" s="21"/>
      <c r="AC3" s="2"/>
      <c r="AD3" s="2"/>
      <c r="AE3" s="2"/>
      <c r="AF3" s="2"/>
      <c r="AG3" s="2"/>
      <c r="AH3" s="2"/>
      <c r="AI3" s="2"/>
      <c r="AJ3" s="2"/>
      <c r="AK3" s="2"/>
    </row>
    <row r="4" spans="1:37" ht="66">
      <c r="A4" s="3" t="s">
        <v>2</v>
      </c>
      <c r="B4" s="4" t="s">
        <v>3</v>
      </c>
      <c r="C4" s="5" t="s">
        <v>4</v>
      </c>
      <c r="D4" s="6" t="s">
        <v>5</v>
      </c>
      <c r="E4" s="7" t="s">
        <v>6</v>
      </c>
      <c r="F4" s="8" t="s">
        <v>7</v>
      </c>
      <c r="G4" s="8" t="s">
        <v>8</v>
      </c>
      <c r="H4" s="9" t="s">
        <v>9</v>
      </c>
      <c r="I4" s="9" t="s">
        <v>10</v>
      </c>
      <c r="J4" s="9" t="s">
        <v>11</v>
      </c>
      <c r="K4" s="9" t="s">
        <v>12</v>
      </c>
      <c r="L4" s="8" t="s">
        <v>13</v>
      </c>
      <c r="M4" s="10" t="s">
        <v>14</v>
      </c>
      <c r="N4" s="8" t="s">
        <v>15</v>
      </c>
      <c r="O4" s="8" t="s">
        <v>16</v>
      </c>
      <c r="P4" s="11" t="s">
        <v>17</v>
      </c>
      <c r="Q4" s="11" t="s">
        <v>18</v>
      </c>
      <c r="R4" s="11" t="s">
        <v>19</v>
      </c>
      <c r="S4" s="11" t="s">
        <v>20</v>
      </c>
      <c r="T4" s="5" t="s">
        <v>21</v>
      </c>
      <c r="U4" s="12" t="s">
        <v>22</v>
      </c>
      <c r="V4" s="5" t="s">
        <v>23</v>
      </c>
      <c r="W4" s="5" t="s">
        <v>24</v>
      </c>
      <c r="X4" s="11" t="s">
        <v>25</v>
      </c>
      <c r="Y4" s="11" t="s">
        <v>26</v>
      </c>
      <c r="Z4" s="13" t="s">
        <v>27</v>
      </c>
      <c r="AA4" s="26" t="s">
        <v>28</v>
      </c>
      <c r="AB4" s="54" t="s">
        <v>1044</v>
      </c>
      <c r="AC4" s="55" t="s">
        <v>1045</v>
      </c>
      <c r="AD4" s="56" t="s">
        <v>1057</v>
      </c>
      <c r="AE4" s="14"/>
      <c r="AF4" s="14"/>
      <c r="AG4" s="14"/>
      <c r="AH4" s="14"/>
      <c r="AI4" s="14"/>
      <c r="AJ4" s="14"/>
      <c r="AK4" s="14"/>
    </row>
    <row r="5" spans="1:37" ht="66">
      <c r="A5" s="47"/>
      <c r="B5" s="58" t="s">
        <v>29</v>
      </c>
      <c r="C5" s="59" t="s">
        <v>30</v>
      </c>
      <c r="D5" s="59" t="s">
        <v>31</v>
      </c>
      <c r="E5" s="59" t="s">
        <v>32</v>
      </c>
      <c r="F5" s="60">
        <v>46387</v>
      </c>
      <c r="G5" s="59" t="s">
        <v>33</v>
      </c>
      <c r="H5" s="44">
        <v>0</v>
      </c>
      <c r="I5" s="61">
        <v>0</v>
      </c>
      <c r="J5" s="62" t="s">
        <v>34</v>
      </c>
      <c r="K5" s="62" t="s">
        <v>34</v>
      </c>
      <c r="L5" s="42">
        <v>0</v>
      </c>
      <c r="M5" s="42">
        <v>0</v>
      </c>
      <c r="N5" s="63" t="s">
        <v>34</v>
      </c>
      <c r="O5" s="63" t="s">
        <v>34</v>
      </c>
      <c r="P5" s="44">
        <v>1</v>
      </c>
      <c r="Q5" s="61">
        <v>0</v>
      </c>
      <c r="R5" s="63"/>
      <c r="S5" s="63"/>
      <c r="T5" s="44">
        <v>0</v>
      </c>
      <c r="U5" s="61">
        <v>0</v>
      </c>
      <c r="V5" s="44"/>
      <c r="W5" s="44"/>
      <c r="X5" s="44">
        <f t="shared" ref="X5:Y5" si="0">+H5+L5+P5+T5</f>
        <v>1</v>
      </c>
      <c r="Y5" s="44">
        <f t="shared" si="0"/>
        <v>0</v>
      </c>
      <c r="Z5" s="59" t="s">
        <v>35</v>
      </c>
      <c r="AA5" s="59" t="s">
        <v>36</v>
      </c>
      <c r="AB5" s="42"/>
      <c r="AC5" s="46">
        <f>H5+L5</f>
        <v>0</v>
      </c>
      <c r="AD5" s="43"/>
      <c r="AE5" s="14"/>
      <c r="AF5" s="14"/>
      <c r="AG5" s="14"/>
      <c r="AH5" s="14"/>
      <c r="AI5" s="14"/>
      <c r="AJ5" s="14"/>
      <c r="AK5" s="14"/>
    </row>
    <row r="6" spans="1:37" ht="297">
      <c r="A6" s="47"/>
      <c r="B6" s="58" t="s">
        <v>29</v>
      </c>
      <c r="C6" s="59" t="s">
        <v>30</v>
      </c>
      <c r="D6" s="59" t="s">
        <v>37</v>
      </c>
      <c r="E6" s="59" t="s">
        <v>38</v>
      </c>
      <c r="F6" s="60">
        <v>46387</v>
      </c>
      <c r="G6" s="59" t="s">
        <v>39</v>
      </c>
      <c r="H6" s="44">
        <v>0</v>
      </c>
      <c r="I6" s="61">
        <v>0</v>
      </c>
      <c r="J6" s="62" t="s">
        <v>34</v>
      </c>
      <c r="K6" s="62" t="s">
        <v>34</v>
      </c>
      <c r="L6" s="44">
        <v>1</v>
      </c>
      <c r="M6" s="45">
        <v>1</v>
      </c>
      <c r="N6" s="59" t="s">
        <v>40</v>
      </c>
      <c r="O6" s="64" t="s">
        <v>41</v>
      </c>
      <c r="P6" s="44">
        <v>0</v>
      </c>
      <c r="Q6" s="61">
        <v>0</v>
      </c>
      <c r="R6" s="63"/>
      <c r="S6" s="63"/>
      <c r="T6" s="44">
        <v>0</v>
      </c>
      <c r="U6" s="61">
        <v>0</v>
      </c>
      <c r="V6" s="44"/>
      <c r="W6" s="44"/>
      <c r="X6" s="44">
        <f t="shared" ref="X6:Y6" si="1">+H6+L6+P6+T6</f>
        <v>1</v>
      </c>
      <c r="Y6" s="44">
        <f t="shared" si="1"/>
        <v>1</v>
      </c>
      <c r="Z6" s="59" t="s">
        <v>35</v>
      </c>
      <c r="AA6" s="59" t="s">
        <v>42</v>
      </c>
      <c r="AB6" s="42">
        <f>+M6/L6</f>
        <v>1</v>
      </c>
      <c r="AC6" s="46">
        <f>H6+L6</f>
        <v>1</v>
      </c>
      <c r="AD6" s="46">
        <f>Y6/AC6</f>
        <v>1</v>
      </c>
      <c r="AE6" s="14"/>
      <c r="AF6" s="14"/>
      <c r="AG6" s="14"/>
      <c r="AH6" s="14"/>
      <c r="AI6" s="14"/>
      <c r="AJ6" s="14"/>
      <c r="AK6" s="14"/>
    </row>
    <row r="7" spans="1:37" ht="185.25" customHeight="1">
      <c r="A7" s="47"/>
      <c r="B7" s="58" t="s">
        <v>29</v>
      </c>
      <c r="C7" s="59" t="s">
        <v>30</v>
      </c>
      <c r="D7" s="59" t="s">
        <v>43</v>
      </c>
      <c r="E7" s="59" t="s">
        <v>44</v>
      </c>
      <c r="F7" s="60">
        <v>46387</v>
      </c>
      <c r="G7" s="59" t="s">
        <v>45</v>
      </c>
      <c r="H7" s="44">
        <v>1</v>
      </c>
      <c r="I7" s="61">
        <v>1</v>
      </c>
      <c r="J7" s="59" t="s">
        <v>46</v>
      </c>
      <c r="K7" s="65" t="s">
        <v>47</v>
      </c>
      <c r="L7" s="44">
        <v>0</v>
      </c>
      <c r="M7" s="45">
        <v>0</v>
      </c>
      <c r="N7" s="63" t="s">
        <v>34</v>
      </c>
      <c r="O7" s="63" t="s">
        <v>34</v>
      </c>
      <c r="P7" s="44">
        <v>0</v>
      </c>
      <c r="Q7" s="61">
        <v>0</v>
      </c>
      <c r="R7" s="63"/>
      <c r="S7" s="63"/>
      <c r="T7" s="44">
        <v>0</v>
      </c>
      <c r="U7" s="61">
        <v>0</v>
      </c>
      <c r="V7" s="44"/>
      <c r="W7" s="44"/>
      <c r="X7" s="44">
        <f t="shared" ref="X7:Y7" si="2">+H7+L7+P7+T7</f>
        <v>1</v>
      </c>
      <c r="Y7" s="44">
        <f t="shared" si="2"/>
        <v>1</v>
      </c>
      <c r="Z7" s="59" t="s">
        <v>48</v>
      </c>
      <c r="AA7" s="59" t="s">
        <v>49</v>
      </c>
      <c r="AB7" s="42"/>
      <c r="AC7" s="46">
        <f t="shared" ref="AC7:AC70" si="3">H7+L7</f>
        <v>1</v>
      </c>
      <c r="AD7" s="46">
        <f>Y7/AC7</f>
        <v>1</v>
      </c>
      <c r="AE7" s="14"/>
      <c r="AF7" s="14"/>
      <c r="AG7" s="14"/>
      <c r="AH7" s="14"/>
      <c r="AI7" s="14"/>
      <c r="AJ7" s="14"/>
      <c r="AK7" s="14"/>
    </row>
    <row r="8" spans="1:37" ht="75" customHeight="1">
      <c r="A8" s="47"/>
      <c r="B8" s="58" t="s">
        <v>29</v>
      </c>
      <c r="C8" s="59" t="s">
        <v>30</v>
      </c>
      <c r="D8" s="59" t="s">
        <v>50</v>
      </c>
      <c r="E8" s="59" t="s">
        <v>51</v>
      </c>
      <c r="F8" s="60">
        <v>46387</v>
      </c>
      <c r="G8" s="59" t="s">
        <v>52</v>
      </c>
      <c r="H8" s="44">
        <v>0</v>
      </c>
      <c r="I8" s="61">
        <v>0</v>
      </c>
      <c r="J8" s="62" t="s">
        <v>34</v>
      </c>
      <c r="K8" s="62" t="s">
        <v>34</v>
      </c>
      <c r="L8" s="44">
        <v>0</v>
      </c>
      <c r="M8" s="45">
        <v>0</v>
      </c>
      <c r="N8" s="63" t="s">
        <v>34</v>
      </c>
      <c r="O8" s="63" t="s">
        <v>34</v>
      </c>
      <c r="P8" s="44">
        <v>0</v>
      </c>
      <c r="Q8" s="61">
        <v>0</v>
      </c>
      <c r="R8" s="63"/>
      <c r="S8" s="63"/>
      <c r="T8" s="44">
        <v>1</v>
      </c>
      <c r="U8" s="61">
        <v>0</v>
      </c>
      <c r="V8" s="44"/>
      <c r="W8" s="44"/>
      <c r="X8" s="44">
        <f t="shared" ref="X8:Y8" si="4">+H8+L8+P8+T8</f>
        <v>1</v>
      </c>
      <c r="Y8" s="44">
        <f t="shared" si="4"/>
        <v>0</v>
      </c>
      <c r="Z8" s="59" t="s">
        <v>35</v>
      </c>
      <c r="AA8" s="59" t="s">
        <v>53</v>
      </c>
      <c r="AB8" s="42"/>
      <c r="AC8" s="46">
        <f t="shared" si="3"/>
        <v>0</v>
      </c>
      <c r="AD8" s="47"/>
      <c r="AE8" s="14"/>
      <c r="AF8" s="14"/>
      <c r="AG8" s="14"/>
      <c r="AH8" s="14"/>
      <c r="AI8" s="14"/>
      <c r="AJ8" s="14"/>
      <c r="AK8" s="14"/>
    </row>
    <row r="9" spans="1:37" ht="99">
      <c r="A9" s="47"/>
      <c r="B9" s="58" t="s">
        <v>29</v>
      </c>
      <c r="C9" s="59" t="s">
        <v>30</v>
      </c>
      <c r="D9" s="59" t="s">
        <v>54</v>
      </c>
      <c r="E9" s="59" t="s">
        <v>51</v>
      </c>
      <c r="F9" s="60">
        <v>46387</v>
      </c>
      <c r="G9" s="59" t="s">
        <v>52</v>
      </c>
      <c r="H9" s="44">
        <v>0</v>
      </c>
      <c r="I9" s="61">
        <v>0</v>
      </c>
      <c r="J9" s="62" t="s">
        <v>34</v>
      </c>
      <c r="K9" s="62" t="s">
        <v>34</v>
      </c>
      <c r="L9" s="44">
        <v>0</v>
      </c>
      <c r="M9" s="45">
        <v>0</v>
      </c>
      <c r="N9" s="63" t="s">
        <v>34</v>
      </c>
      <c r="O9" s="63" t="s">
        <v>34</v>
      </c>
      <c r="P9" s="44">
        <v>0</v>
      </c>
      <c r="Q9" s="61">
        <v>0</v>
      </c>
      <c r="R9" s="63"/>
      <c r="S9" s="63"/>
      <c r="T9" s="44">
        <v>1</v>
      </c>
      <c r="U9" s="61">
        <v>0</v>
      </c>
      <c r="V9" s="44"/>
      <c r="W9" s="44"/>
      <c r="X9" s="44">
        <f t="shared" ref="X9:Y9" si="5">+H9+L9+P9+T9</f>
        <v>1</v>
      </c>
      <c r="Y9" s="44">
        <f t="shared" si="5"/>
        <v>0</v>
      </c>
      <c r="Z9" s="59" t="s">
        <v>35</v>
      </c>
      <c r="AA9" s="59" t="s">
        <v>53</v>
      </c>
      <c r="AB9" s="42"/>
      <c r="AC9" s="46">
        <f t="shared" si="3"/>
        <v>0</v>
      </c>
      <c r="AD9" s="47"/>
      <c r="AE9" s="14"/>
      <c r="AF9" s="14"/>
      <c r="AG9" s="14"/>
      <c r="AH9" s="14"/>
      <c r="AI9" s="14"/>
      <c r="AJ9" s="14"/>
      <c r="AK9" s="14"/>
    </row>
    <row r="10" spans="1:37" ht="115.5">
      <c r="A10" s="47"/>
      <c r="B10" s="58" t="s">
        <v>29</v>
      </c>
      <c r="C10" s="59" t="s">
        <v>30</v>
      </c>
      <c r="D10" s="59" t="s">
        <v>55</v>
      </c>
      <c r="E10" s="59" t="s">
        <v>51</v>
      </c>
      <c r="F10" s="60">
        <v>46387</v>
      </c>
      <c r="G10" s="59" t="s">
        <v>52</v>
      </c>
      <c r="H10" s="44">
        <v>0</v>
      </c>
      <c r="I10" s="61">
        <v>0</v>
      </c>
      <c r="J10" s="62" t="s">
        <v>34</v>
      </c>
      <c r="K10" s="62" t="s">
        <v>34</v>
      </c>
      <c r="L10" s="44">
        <v>0</v>
      </c>
      <c r="M10" s="45">
        <v>0</v>
      </c>
      <c r="N10" s="63" t="s">
        <v>34</v>
      </c>
      <c r="O10" s="63" t="s">
        <v>34</v>
      </c>
      <c r="P10" s="44">
        <v>0</v>
      </c>
      <c r="Q10" s="61">
        <v>0</v>
      </c>
      <c r="R10" s="63"/>
      <c r="S10" s="63"/>
      <c r="T10" s="44">
        <v>1</v>
      </c>
      <c r="U10" s="61">
        <v>0</v>
      </c>
      <c r="V10" s="44"/>
      <c r="W10" s="44"/>
      <c r="X10" s="44">
        <f t="shared" ref="X10:Y10" si="6">+H10+L10+P10+T10</f>
        <v>1</v>
      </c>
      <c r="Y10" s="44">
        <f t="shared" si="6"/>
        <v>0</v>
      </c>
      <c r="Z10" s="59" t="s">
        <v>35</v>
      </c>
      <c r="AA10" s="59" t="s">
        <v>53</v>
      </c>
      <c r="AB10" s="42"/>
      <c r="AC10" s="46">
        <f t="shared" si="3"/>
        <v>0</v>
      </c>
      <c r="AD10" s="47"/>
      <c r="AE10" s="14"/>
      <c r="AF10" s="14"/>
      <c r="AG10" s="14"/>
      <c r="AH10" s="14"/>
      <c r="AI10" s="14"/>
      <c r="AJ10" s="14"/>
      <c r="AK10" s="14"/>
    </row>
    <row r="11" spans="1:37" ht="132">
      <c r="A11" s="47"/>
      <c r="B11" s="58" t="s">
        <v>29</v>
      </c>
      <c r="C11" s="59" t="s">
        <v>30</v>
      </c>
      <c r="D11" s="59" t="s">
        <v>56</v>
      </c>
      <c r="E11" s="59" t="s">
        <v>57</v>
      </c>
      <c r="F11" s="60">
        <v>46387</v>
      </c>
      <c r="G11" s="59" t="s">
        <v>52</v>
      </c>
      <c r="H11" s="44">
        <v>0.25</v>
      </c>
      <c r="I11" s="61">
        <v>0.25</v>
      </c>
      <c r="J11" s="59" t="s">
        <v>58</v>
      </c>
      <c r="K11" s="65" t="s">
        <v>59</v>
      </c>
      <c r="L11" s="44">
        <v>0.25</v>
      </c>
      <c r="M11" s="45">
        <v>0.25</v>
      </c>
      <c r="N11" s="63" t="s">
        <v>58</v>
      </c>
      <c r="O11" s="64" t="s">
        <v>60</v>
      </c>
      <c r="P11" s="44">
        <v>0.25</v>
      </c>
      <c r="Q11" s="61">
        <v>0</v>
      </c>
      <c r="R11" s="63"/>
      <c r="S11" s="63"/>
      <c r="T11" s="44">
        <v>0.25</v>
      </c>
      <c r="U11" s="61">
        <v>0</v>
      </c>
      <c r="V11" s="44"/>
      <c r="W11" s="44"/>
      <c r="X11" s="44">
        <f t="shared" ref="X11:Y11" si="7">+H11+L11+P11+T11</f>
        <v>1</v>
      </c>
      <c r="Y11" s="44">
        <f t="shared" si="7"/>
        <v>0.5</v>
      </c>
      <c r="Z11" s="59" t="s">
        <v>48</v>
      </c>
      <c r="AA11" s="59" t="s">
        <v>42</v>
      </c>
      <c r="AB11" s="42">
        <f>+M11/L11</f>
        <v>1</v>
      </c>
      <c r="AC11" s="46">
        <f t="shared" si="3"/>
        <v>0.5</v>
      </c>
      <c r="AD11" s="46">
        <f>Y11/AC11</f>
        <v>1</v>
      </c>
      <c r="AE11" s="14"/>
      <c r="AF11" s="14"/>
      <c r="AG11" s="14"/>
      <c r="AH11" s="14"/>
      <c r="AI11" s="14"/>
      <c r="AJ11" s="14"/>
      <c r="AK11" s="14"/>
    </row>
    <row r="12" spans="1:37" ht="132">
      <c r="A12" s="47"/>
      <c r="B12" s="58" t="s">
        <v>29</v>
      </c>
      <c r="C12" s="59" t="s">
        <v>30</v>
      </c>
      <c r="D12" s="59" t="s">
        <v>61</v>
      </c>
      <c r="E12" s="59" t="s">
        <v>57</v>
      </c>
      <c r="F12" s="60">
        <v>46387</v>
      </c>
      <c r="G12" s="59" t="s">
        <v>52</v>
      </c>
      <c r="H12" s="44">
        <v>0.25</v>
      </c>
      <c r="I12" s="61">
        <v>0.25</v>
      </c>
      <c r="J12" s="59" t="s">
        <v>58</v>
      </c>
      <c r="K12" s="65" t="s">
        <v>62</v>
      </c>
      <c r="L12" s="44">
        <v>0.25</v>
      </c>
      <c r="M12" s="45">
        <v>0.25</v>
      </c>
      <c r="N12" s="63" t="s">
        <v>58</v>
      </c>
      <c r="O12" s="64" t="s">
        <v>63</v>
      </c>
      <c r="P12" s="44">
        <v>0.25</v>
      </c>
      <c r="Q12" s="61">
        <v>0</v>
      </c>
      <c r="R12" s="63"/>
      <c r="S12" s="63"/>
      <c r="T12" s="44">
        <v>0.25</v>
      </c>
      <c r="U12" s="61">
        <v>0</v>
      </c>
      <c r="V12" s="44"/>
      <c r="W12" s="44"/>
      <c r="X12" s="44">
        <f t="shared" ref="X12:Y12" si="8">+H12+L12+P12+T12</f>
        <v>1</v>
      </c>
      <c r="Y12" s="44">
        <f t="shared" si="8"/>
        <v>0.5</v>
      </c>
      <c r="Z12" s="59" t="s">
        <v>48</v>
      </c>
      <c r="AA12" s="59" t="s">
        <v>64</v>
      </c>
      <c r="AB12" s="42">
        <f>+M12/L12</f>
        <v>1</v>
      </c>
      <c r="AC12" s="46">
        <f t="shared" si="3"/>
        <v>0.5</v>
      </c>
      <c r="AD12" s="46">
        <f t="shared" ref="AD12:AD22" si="9">Y12/AC12</f>
        <v>1</v>
      </c>
      <c r="AE12" s="14"/>
      <c r="AF12" s="14"/>
      <c r="AG12" s="14"/>
      <c r="AH12" s="14"/>
      <c r="AI12" s="14"/>
      <c r="AJ12" s="14"/>
      <c r="AK12" s="14"/>
    </row>
    <row r="13" spans="1:37" ht="132">
      <c r="A13" s="47"/>
      <c r="B13" s="58" t="s">
        <v>29</v>
      </c>
      <c r="C13" s="59" t="s">
        <v>30</v>
      </c>
      <c r="D13" s="59" t="s">
        <v>65</v>
      </c>
      <c r="E13" s="59" t="s">
        <v>57</v>
      </c>
      <c r="F13" s="60">
        <v>46387</v>
      </c>
      <c r="G13" s="59" t="s">
        <v>66</v>
      </c>
      <c r="H13" s="44">
        <v>0.25</v>
      </c>
      <c r="I13" s="61">
        <v>0.25</v>
      </c>
      <c r="J13" s="59" t="s">
        <v>58</v>
      </c>
      <c r="K13" s="65" t="s">
        <v>67</v>
      </c>
      <c r="L13" s="44">
        <v>0.25</v>
      </c>
      <c r="M13" s="45">
        <v>0.25</v>
      </c>
      <c r="N13" s="63" t="s">
        <v>58</v>
      </c>
      <c r="O13" s="64" t="s">
        <v>68</v>
      </c>
      <c r="P13" s="44">
        <v>0.25</v>
      </c>
      <c r="Q13" s="61">
        <v>0</v>
      </c>
      <c r="R13" s="63"/>
      <c r="S13" s="63"/>
      <c r="T13" s="44">
        <v>0.25</v>
      </c>
      <c r="U13" s="61">
        <v>0</v>
      </c>
      <c r="V13" s="44"/>
      <c r="W13" s="44"/>
      <c r="X13" s="44">
        <f t="shared" ref="X13:Y13" si="10">+H13+L13+P13+T13</f>
        <v>1</v>
      </c>
      <c r="Y13" s="44">
        <f t="shared" si="10"/>
        <v>0.5</v>
      </c>
      <c r="Z13" s="59" t="s">
        <v>48</v>
      </c>
      <c r="AA13" s="59" t="s">
        <v>64</v>
      </c>
      <c r="AB13" s="42">
        <f t="shared" ref="AB13:AB32" si="11">+M13/L13</f>
        <v>1</v>
      </c>
      <c r="AC13" s="46">
        <f t="shared" si="3"/>
        <v>0.5</v>
      </c>
      <c r="AD13" s="46">
        <f t="shared" si="9"/>
        <v>1</v>
      </c>
      <c r="AE13" s="14"/>
      <c r="AF13" s="14"/>
      <c r="AG13" s="14"/>
      <c r="AH13" s="14"/>
      <c r="AI13" s="14"/>
      <c r="AJ13" s="14"/>
      <c r="AK13" s="14"/>
    </row>
    <row r="14" spans="1:37" ht="132">
      <c r="A14" s="47"/>
      <c r="B14" s="58" t="s">
        <v>29</v>
      </c>
      <c r="C14" s="59" t="s">
        <v>30</v>
      </c>
      <c r="D14" s="59" t="s">
        <v>69</v>
      </c>
      <c r="E14" s="59" t="s">
        <v>57</v>
      </c>
      <c r="F14" s="60">
        <v>46387</v>
      </c>
      <c r="G14" s="59" t="s">
        <v>66</v>
      </c>
      <c r="H14" s="44">
        <v>0.25</v>
      </c>
      <c r="I14" s="61">
        <v>0.25</v>
      </c>
      <c r="J14" s="59" t="s">
        <v>58</v>
      </c>
      <c r="K14" s="65" t="s">
        <v>70</v>
      </c>
      <c r="L14" s="44">
        <v>0.25</v>
      </c>
      <c r="M14" s="45">
        <v>0.25</v>
      </c>
      <c r="N14" s="63" t="s">
        <v>58</v>
      </c>
      <c r="O14" s="64" t="s">
        <v>71</v>
      </c>
      <c r="P14" s="44">
        <v>0.25</v>
      </c>
      <c r="Q14" s="61">
        <v>0</v>
      </c>
      <c r="R14" s="63"/>
      <c r="S14" s="63"/>
      <c r="T14" s="44">
        <v>0.25</v>
      </c>
      <c r="U14" s="61">
        <v>0</v>
      </c>
      <c r="V14" s="44"/>
      <c r="W14" s="44"/>
      <c r="X14" s="44">
        <f t="shared" ref="X14:Y14" si="12">+H14+L14+P14+T14</f>
        <v>1</v>
      </c>
      <c r="Y14" s="44">
        <f t="shared" si="12"/>
        <v>0.5</v>
      </c>
      <c r="Z14" s="59" t="s">
        <v>48</v>
      </c>
      <c r="AA14" s="59" t="s">
        <v>64</v>
      </c>
      <c r="AB14" s="42">
        <f t="shared" si="11"/>
        <v>1</v>
      </c>
      <c r="AC14" s="46">
        <f t="shared" si="3"/>
        <v>0.5</v>
      </c>
      <c r="AD14" s="46">
        <f t="shared" si="9"/>
        <v>1</v>
      </c>
      <c r="AE14" s="14"/>
      <c r="AF14" s="14"/>
      <c r="AG14" s="14"/>
      <c r="AH14" s="14"/>
      <c r="AI14" s="14"/>
      <c r="AJ14" s="14"/>
      <c r="AK14" s="14"/>
    </row>
    <row r="15" spans="1:37" ht="132">
      <c r="A15" s="47"/>
      <c r="B15" s="58" t="s">
        <v>29</v>
      </c>
      <c r="C15" s="59" t="s">
        <v>30</v>
      </c>
      <c r="D15" s="59" t="s">
        <v>72</v>
      </c>
      <c r="E15" s="59" t="s">
        <v>57</v>
      </c>
      <c r="F15" s="60">
        <v>46387</v>
      </c>
      <c r="G15" s="59" t="s">
        <v>66</v>
      </c>
      <c r="H15" s="44">
        <v>0.25</v>
      </c>
      <c r="I15" s="61">
        <v>0.25</v>
      </c>
      <c r="J15" s="59" t="s">
        <v>58</v>
      </c>
      <c r="K15" s="65" t="s">
        <v>73</v>
      </c>
      <c r="L15" s="44">
        <v>0.25</v>
      </c>
      <c r="M15" s="45">
        <v>0.25</v>
      </c>
      <c r="N15" s="63" t="s">
        <v>58</v>
      </c>
      <c r="O15" s="64" t="s">
        <v>74</v>
      </c>
      <c r="P15" s="44">
        <v>0.25</v>
      </c>
      <c r="Q15" s="61">
        <v>0</v>
      </c>
      <c r="R15" s="63"/>
      <c r="S15" s="63"/>
      <c r="T15" s="44">
        <v>0.25</v>
      </c>
      <c r="U15" s="61">
        <v>0</v>
      </c>
      <c r="V15" s="44"/>
      <c r="W15" s="44"/>
      <c r="X15" s="44">
        <f t="shared" ref="X15:Y15" si="13">+H15+L15+P15+T15</f>
        <v>1</v>
      </c>
      <c r="Y15" s="44">
        <f t="shared" si="13"/>
        <v>0.5</v>
      </c>
      <c r="Z15" s="59" t="s">
        <v>48</v>
      </c>
      <c r="AA15" s="59" t="s">
        <v>64</v>
      </c>
      <c r="AB15" s="42">
        <f t="shared" si="11"/>
        <v>1</v>
      </c>
      <c r="AC15" s="46">
        <f t="shared" si="3"/>
        <v>0.5</v>
      </c>
      <c r="AD15" s="46">
        <f t="shared" si="9"/>
        <v>1</v>
      </c>
      <c r="AE15" s="14"/>
      <c r="AF15" s="14"/>
      <c r="AG15" s="14"/>
      <c r="AH15" s="14"/>
      <c r="AI15" s="14"/>
      <c r="AJ15" s="14"/>
      <c r="AK15" s="14"/>
    </row>
    <row r="16" spans="1:37" ht="132">
      <c r="A16" s="47"/>
      <c r="B16" s="58" t="s">
        <v>29</v>
      </c>
      <c r="C16" s="59" t="s">
        <v>30</v>
      </c>
      <c r="D16" s="59" t="s">
        <v>75</v>
      </c>
      <c r="E16" s="59" t="s">
        <v>57</v>
      </c>
      <c r="F16" s="60">
        <v>46387</v>
      </c>
      <c r="G16" s="59" t="s">
        <v>66</v>
      </c>
      <c r="H16" s="44">
        <v>0.25</v>
      </c>
      <c r="I16" s="61">
        <v>0.25</v>
      </c>
      <c r="J16" s="59" t="s">
        <v>58</v>
      </c>
      <c r="K16" s="65" t="s">
        <v>76</v>
      </c>
      <c r="L16" s="44">
        <v>0.25</v>
      </c>
      <c r="M16" s="45">
        <v>0.25</v>
      </c>
      <c r="N16" s="63" t="s">
        <v>58</v>
      </c>
      <c r="O16" s="64" t="s">
        <v>77</v>
      </c>
      <c r="P16" s="44">
        <v>0.25</v>
      </c>
      <c r="Q16" s="61">
        <v>0</v>
      </c>
      <c r="R16" s="63"/>
      <c r="S16" s="63"/>
      <c r="T16" s="44">
        <v>0.25</v>
      </c>
      <c r="U16" s="61">
        <v>0</v>
      </c>
      <c r="V16" s="44"/>
      <c r="W16" s="44"/>
      <c r="X16" s="44">
        <f t="shared" ref="X16:Y16" si="14">+H16+L16+P16+T16</f>
        <v>1</v>
      </c>
      <c r="Y16" s="44">
        <f t="shared" si="14"/>
        <v>0.5</v>
      </c>
      <c r="Z16" s="59" t="s">
        <v>48</v>
      </c>
      <c r="AA16" s="59" t="s">
        <v>64</v>
      </c>
      <c r="AB16" s="42">
        <f t="shared" si="11"/>
        <v>1</v>
      </c>
      <c r="AC16" s="46">
        <f t="shared" si="3"/>
        <v>0.5</v>
      </c>
      <c r="AD16" s="46">
        <f t="shared" si="9"/>
        <v>1</v>
      </c>
      <c r="AE16" s="14"/>
      <c r="AF16" s="14"/>
      <c r="AG16" s="14"/>
      <c r="AH16" s="14"/>
      <c r="AI16" s="14"/>
      <c r="AJ16" s="14"/>
      <c r="AK16" s="14"/>
    </row>
    <row r="17" spans="1:37" ht="132">
      <c r="A17" s="47"/>
      <c r="B17" s="58" t="s">
        <v>29</v>
      </c>
      <c r="C17" s="59" t="s">
        <v>30</v>
      </c>
      <c r="D17" s="59" t="s">
        <v>78</v>
      </c>
      <c r="E17" s="59" t="s">
        <v>57</v>
      </c>
      <c r="F17" s="60">
        <v>46387</v>
      </c>
      <c r="G17" s="59" t="s">
        <v>79</v>
      </c>
      <c r="H17" s="44">
        <v>0.25</v>
      </c>
      <c r="I17" s="61">
        <v>0.25</v>
      </c>
      <c r="J17" s="59" t="s">
        <v>58</v>
      </c>
      <c r="K17" s="65" t="s">
        <v>80</v>
      </c>
      <c r="L17" s="44">
        <v>0.25</v>
      </c>
      <c r="M17" s="45">
        <v>0.25</v>
      </c>
      <c r="N17" s="63" t="s">
        <v>58</v>
      </c>
      <c r="O17" s="64" t="s">
        <v>81</v>
      </c>
      <c r="P17" s="44">
        <v>0.25</v>
      </c>
      <c r="Q17" s="61">
        <v>0</v>
      </c>
      <c r="R17" s="63"/>
      <c r="S17" s="63"/>
      <c r="T17" s="44">
        <v>0.25</v>
      </c>
      <c r="U17" s="61">
        <v>0</v>
      </c>
      <c r="V17" s="44"/>
      <c r="W17" s="44"/>
      <c r="X17" s="44">
        <f t="shared" ref="X17:Y17" si="15">+H17+L17+P17+T17</f>
        <v>1</v>
      </c>
      <c r="Y17" s="44">
        <f t="shared" si="15"/>
        <v>0.5</v>
      </c>
      <c r="Z17" s="59" t="s">
        <v>48</v>
      </c>
      <c r="AA17" s="59" t="s">
        <v>64</v>
      </c>
      <c r="AB17" s="42">
        <f t="shared" si="11"/>
        <v>1</v>
      </c>
      <c r="AC17" s="46">
        <f t="shared" si="3"/>
        <v>0.5</v>
      </c>
      <c r="AD17" s="46">
        <f t="shared" si="9"/>
        <v>1</v>
      </c>
      <c r="AE17" s="14"/>
      <c r="AF17" s="14"/>
      <c r="AG17" s="14"/>
      <c r="AH17" s="14"/>
      <c r="AI17" s="14"/>
      <c r="AJ17" s="14"/>
      <c r="AK17" s="14"/>
    </row>
    <row r="18" spans="1:37" ht="132">
      <c r="A18" s="47"/>
      <c r="B18" s="58" t="s">
        <v>29</v>
      </c>
      <c r="C18" s="59" t="s">
        <v>30</v>
      </c>
      <c r="D18" s="59" t="s">
        <v>82</v>
      </c>
      <c r="E18" s="59" t="s">
        <v>57</v>
      </c>
      <c r="F18" s="60">
        <v>46387</v>
      </c>
      <c r="G18" s="59" t="s">
        <v>52</v>
      </c>
      <c r="H18" s="44">
        <v>0.25</v>
      </c>
      <c r="I18" s="61">
        <v>0.25</v>
      </c>
      <c r="J18" s="59" t="s">
        <v>58</v>
      </c>
      <c r="K18" s="65" t="s">
        <v>83</v>
      </c>
      <c r="L18" s="44">
        <v>0.25</v>
      </c>
      <c r="M18" s="45">
        <v>0.25</v>
      </c>
      <c r="N18" s="63" t="s">
        <v>58</v>
      </c>
      <c r="O18" s="64" t="s">
        <v>84</v>
      </c>
      <c r="P18" s="44">
        <v>0.25</v>
      </c>
      <c r="Q18" s="61">
        <v>0</v>
      </c>
      <c r="R18" s="63"/>
      <c r="S18" s="63"/>
      <c r="T18" s="44">
        <v>0.25</v>
      </c>
      <c r="U18" s="61">
        <v>0</v>
      </c>
      <c r="V18" s="44"/>
      <c r="W18" s="44"/>
      <c r="X18" s="44">
        <f t="shared" ref="X18:Y18" si="16">+H18+L18+P18+T18</f>
        <v>1</v>
      </c>
      <c r="Y18" s="44">
        <f t="shared" si="16"/>
        <v>0.5</v>
      </c>
      <c r="Z18" s="59" t="s">
        <v>48</v>
      </c>
      <c r="AA18" s="59" t="s">
        <v>64</v>
      </c>
      <c r="AB18" s="42">
        <f t="shared" si="11"/>
        <v>1</v>
      </c>
      <c r="AC18" s="46">
        <f t="shared" si="3"/>
        <v>0.5</v>
      </c>
      <c r="AD18" s="46">
        <f t="shared" si="9"/>
        <v>1</v>
      </c>
      <c r="AE18" s="14"/>
      <c r="AF18" s="14"/>
      <c r="AG18" s="14"/>
      <c r="AH18" s="14"/>
      <c r="AI18" s="14"/>
      <c r="AJ18" s="14"/>
      <c r="AK18" s="14"/>
    </row>
    <row r="19" spans="1:37" ht="132">
      <c r="A19" s="47"/>
      <c r="B19" s="58" t="s">
        <v>29</v>
      </c>
      <c r="C19" s="59" t="s">
        <v>30</v>
      </c>
      <c r="D19" s="59" t="s">
        <v>85</v>
      </c>
      <c r="E19" s="59" t="s">
        <v>57</v>
      </c>
      <c r="F19" s="60">
        <v>46387</v>
      </c>
      <c r="G19" s="59" t="s">
        <v>52</v>
      </c>
      <c r="H19" s="44">
        <v>0.25</v>
      </c>
      <c r="I19" s="61">
        <v>0.25</v>
      </c>
      <c r="J19" s="59" t="s">
        <v>58</v>
      </c>
      <c r="K19" s="65" t="s">
        <v>86</v>
      </c>
      <c r="L19" s="44">
        <v>0.25</v>
      </c>
      <c r="M19" s="45">
        <v>0.25</v>
      </c>
      <c r="N19" s="63" t="s">
        <v>58</v>
      </c>
      <c r="O19" s="64" t="s">
        <v>87</v>
      </c>
      <c r="P19" s="44">
        <v>0.25</v>
      </c>
      <c r="Q19" s="61">
        <v>0</v>
      </c>
      <c r="R19" s="63"/>
      <c r="S19" s="63"/>
      <c r="T19" s="44">
        <v>0.25</v>
      </c>
      <c r="U19" s="61">
        <v>0</v>
      </c>
      <c r="V19" s="44"/>
      <c r="W19" s="44"/>
      <c r="X19" s="44">
        <f t="shared" ref="X19:Y19" si="17">+H19+L19+P19+T19</f>
        <v>1</v>
      </c>
      <c r="Y19" s="44">
        <f t="shared" si="17"/>
        <v>0.5</v>
      </c>
      <c r="Z19" s="59" t="s">
        <v>48</v>
      </c>
      <c r="AA19" s="59" t="s">
        <v>64</v>
      </c>
      <c r="AB19" s="42">
        <f t="shared" si="11"/>
        <v>1</v>
      </c>
      <c r="AC19" s="46">
        <f t="shared" si="3"/>
        <v>0.5</v>
      </c>
      <c r="AD19" s="46">
        <f t="shared" si="9"/>
        <v>1</v>
      </c>
      <c r="AE19" s="14"/>
      <c r="AF19" s="14"/>
      <c r="AG19" s="14"/>
      <c r="AH19" s="14"/>
      <c r="AI19" s="14"/>
      <c r="AJ19" s="14"/>
      <c r="AK19" s="14"/>
    </row>
    <row r="20" spans="1:37" ht="132">
      <c r="A20" s="47"/>
      <c r="B20" s="58" t="s">
        <v>29</v>
      </c>
      <c r="C20" s="59" t="s">
        <v>30</v>
      </c>
      <c r="D20" s="59" t="s">
        <v>88</v>
      </c>
      <c r="E20" s="59" t="s">
        <v>57</v>
      </c>
      <c r="F20" s="60">
        <v>46387</v>
      </c>
      <c r="G20" s="59" t="s">
        <v>66</v>
      </c>
      <c r="H20" s="44">
        <v>0.25</v>
      </c>
      <c r="I20" s="61">
        <v>0.25</v>
      </c>
      <c r="J20" s="59" t="s">
        <v>58</v>
      </c>
      <c r="K20" s="65" t="s">
        <v>89</v>
      </c>
      <c r="L20" s="44">
        <v>0.25</v>
      </c>
      <c r="M20" s="45">
        <v>0.25</v>
      </c>
      <c r="N20" s="63" t="s">
        <v>58</v>
      </c>
      <c r="O20" s="64" t="s">
        <v>90</v>
      </c>
      <c r="P20" s="44">
        <v>0.25</v>
      </c>
      <c r="Q20" s="61">
        <v>0</v>
      </c>
      <c r="R20" s="63"/>
      <c r="S20" s="63"/>
      <c r="T20" s="44">
        <v>0.25</v>
      </c>
      <c r="U20" s="61">
        <v>0</v>
      </c>
      <c r="V20" s="44"/>
      <c r="W20" s="44"/>
      <c r="X20" s="44">
        <f t="shared" ref="X20:Y20" si="18">+H20+L20+P20+T20</f>
        <v>1</v>
      </c>
      <c r="Y20" s="44">
        <f t="shared" si="18"/>
        <v>0.5</v>
      </c>
      <c r="Z20" s="59" t="s">
        <v>48</v>
      </c>
      <c r="AA20" s="59" t="s">
        <v>64</v>
      </c>
      <c r="AB20" s="42">
        <f t="shared" si="11"/>
        <v>1</v>
      </c>
      <c r="AC20" s="46">
        <f t="shared" si="3"/>
        <v>0.5</v>
      </c>
      <c r="AD20" s="46">
        <f t="shared" si="9"/>
        <v>1</v>
      </c>
      <c r="AE20" s="14"/>
      <c r="AF20" s="14"/>
      <c r="AG20" s="14"/>
      <c r="AH20" s="14"/>
      <c r="AI20" s="14"/>
      <c r="AJ20" s="14"/>
      <c r="AK20" s="14"/>
    </row>
    <row r="21" spans="1:37" ht="85.5" customHeight="1">
      <c r="A21" s="47"/>
      <c r="B21" s="58" t="s">
        <v>29</v>
      </c>
      <c r="C21" s="59" t="s">
        <v>30</v>
      </c>
      <c r="D21" s="59" t="s">
        <v>91</v>
      </c>
      <c r="E21" s="59" t="s">
        <v>92</v>
      </c>
      <c r="F21" s="60">
        <v>46387</v>
      </c>
      <c r="G21" s="59" t="s">
        <v>52</v>
      </c>
      <c r="H21" s="44">
        <v>0</v>
      </c>
      <c r="I21" s="61">
        <v>0</v>
      </c>
      <c r="J21" s="62" t="s">
        <v>34</v>
      </c>
      <c r="K21" s="62" t="s">
        <v>34</v>
      </c>
      <c r="L21" s="44">
        <v>1</v>
      </c>
      <c r="M21" s="45">
        <v>0</v>
      </c>
      <c r="N21" s="63" t="s">
        <v>93</v>
      </c>
      <c r="O21" s="63" t="s">
        <v>93</v>
      </c>
      <c r="P21" s="44">
        <v>0</v>
      </c>
      <c r="Q21" s="61">
        <v>0</v>
      </c>
      <c r="R21" s="63"/>
      <c r="S21" s="63"/>
      <c r="T21" s="44">
        <v>0</v>
      </c>
      <c r="U21" s="61">
        <v>0</v>
      </c>
      <c r="V21" s="44"/>
      <c r="W21" s="44"/>
      <c r="X21" s="44">
        <f t="shared" ref="X21:Y21" si="19">+H21+L21+P21+T21</f>
        <v>1</v>
      </c>
      <c r="Y21" s="44">
        <f t="shared" si="19"/>
        <v>0</v>
      </c>
      <c r="Z21" s="59" t="s">
        <v>35</v>
      </c>
      <c r="AA21" s="59" t="s">
        <v>94</v>
      </c>
      <c r="AB21" s="42">
        <f t="shared" si="11"/>
        <v>0</v>
      </c>
      <c r="AC21" s="46">
        <f t="shared" si="3"/>
        <v>1</v>
      </c>
      <c r="AD21" s="46">
        <f t="shared" si="9"/>
        <v>0</v>
      </c>
      <c r="AE21" s="14"/>
      <c r="AF21" s="14"/>
      <c r="AG21" s="14"/>
      <c r="AH21" s="14"/>
      <c r="AI21" s="14"/>
      <c r="AJ21" s="14"/>
      <c r="AK21" s="14"/>
    </row>
    <row r="22" spans="1:37" ht="90" customHeight="1">
      <c r="A22" s="47"/>
      <c r="B22" s="58" t="s">
        <v>29</v>
      </c>
      <c r="C22" s="59" t="s">
        <v>30</v>
      </c>
      <c r="D22" s="59" t="s">
        <v>95</v>
      </c>
      <c r="E22" s="59" t="s">
        <v>92</v>
      </c>
      <c r="F22" s="60">
        <v>46387</v>
      </c>
      <c r="G22" s="59" t="s">
        <v>52</v>
      </c>
      <c r="H22" s="44">
        <v>0</v>
      </c>
      <c r="I22" s="61">
        <v>0</v>
      </c>
      <c r="J22" s="62" t="s">
        <v>34</v>
      </c>
      <c r="K22" s="62" t="s">
        <v>34</v>
      </c>
      <c r="L22" s="44">
        <v>1</v>
      </c>
      <c r="M22" s="45">
        <v>0</v>
      </c>
      <c r="N22" s="66" t="s">
        <v>93</v>
      </c>
      <c r="O22" s="63" t="s">
        <v>93</v>
      </c>
      <c r="P22" s="44">
        <v>0</v>
      </c>
      <c r="Q22" s="61">
        <v>0</v>
      </c>
      <c r="R22" s="63"/>
      <c r="S22" s="63"/>
      <c r="T22" s="44">
        <v>0</v>
      </c>
      <c r="U22" s="61">
        <v>0</v>
      </c>
      <c r="V22" s="44"/>
      <c r="W22" s="44"/>
      <c r="X22" s="44">
        <f t="shared" ref="X22:Y22" si="20">+H22+L22+P22+T22</f>
        <v>1</v>
      </c>
      <c r="Y22" s="44">
        <f t="shared" si="20"/>
        <v>0</v>
      </c>
      <c r="Z22" s="59" t="s">
        <v>35</v>
      </c>
      <c r="AA22" s="59" t="s">
        <v>94</v>
      </c>
      <c r="AB22" s="42">
        <f t="shared" si="11"/>
        <v>0</v>
      </c>
      <c r="AC22" s="46">
        <f t="shared" si="3"/>
        <v>1</v>
      </c>
      <c r="AD22" s="46">
        <f t="shared" si="9"/>
        <v>0</v>
      </c>
      <c r="AE22" s="14"/>
      <c r="AF22" s="14"/>
      <c r="AG22" s="14"/>
      <c r="AH22" s="14"/>
      <c r="AI22" s="14"/>
      <c r="AJ22" s="14"/>
      <c r="AK22" s="14"/>
    </row>
    <row r="23" spans="1:37" ht="72" customHeight="1">
      <c r="A23" s="47"/>
      <c r="B23" s="58" t="s">
        <v>29</v>
      </c>
      <c r="C23" s="59" t="s">
        <v>30</v>
      </c>
      <c r="D23" s="59" t="s">
        <v>96</v>
      </c>
      <c r="E23" s="59" t="s">
        <v>97</v>
      </c>
      <c r="F23" s="60">
        <v>46387</v>
      </c>
      <c r="G23" s="59" t="s">
        <v>52</v>
      </c>
      <c r="H23" s="44">
        <v>0</v>
      </c>
      <c r="I23" s="61">
        <v>0</v>
      </c>
      <c r="J23" s="62" t="s">
        <v>34</v>
      </c>
      <c r="K23" s="62" t="s">
        <v>34</v>
      </c>
      <c r="L23" s="44">
        <v>0</v>
      </c>
      <c r="M23" s="45">
        <v>0</v>
      </c>
      <c r="N23" s="63" t="s">
        <v>34</v>
      </c>
      <c r="O23" s="63" t="s">
        <v>34</v>
      </c>
      <c r="P23" s="44">
        <v>1</v>
      </c>
      <c r="Q23" s="61">
        <v>0</v>
      </c>
      <c r="R23" s="63"/>
      <c r="S23" s="63"/>
      <c r="T23" s="44">
        <v>0</v>
      </c>
      <c r="U23" s="61">
        <v>0</v>
      </c>
      <c r="V23" s="44"/>
      <c r="W23" s="44"/>
      <c r="X23" s="44">
        <f t="shared" ref="X23:Y23" si="21">+H23+L23+P23+T23</f>
        <v>1</v>
      </c>
      <c r="Y23" s="44">
        <f t="shared" si="21"/>
        <v>0</v>
      </c>
      <c r="Z23" s="59" t="s">
        <v>35</v>
      </c>
      <c r="AA23" s="59" t="s">
        <v>98</v>
      </c>
      <c r="AB23" s="42"/>
      <c r="AC23" s="46">
        <f t="shared" si="3"/>
        <v>0</v>
      </c>
      <c r="AD23" s="47"/>
      <c r="AE23" s="14"/>
      <c r="AF23" s="14"/>
      <c r="AG23" s="14"/>
      <c r="AH23" s="14"/>
      <c r="AI23" s="14"/>
      <c r="AJ23" s="14"/>
      <c r="AK23" s="14"/>
    </row>
    <row r="24" spans="1:37" ht="99" customHeight="1">
      <c r="A24" s="47"/>
      <c r="B24" s="58" t="s">
        <v>29</v>
      </c>
      <c r="C24" s="59" t="s">
        <v>30</v>
      </c>
      <c r="D24" s="59" t="s">
        <v>99</v>
      </c>
      <c r="E24" s="59" t="s">
        <v>100</v>
      </c>
      <c r="F24" s="60">
        <v>46387</v>
      </c>
      <c r="G24" s="59" t="s">
        <v>52</v>
      </c>
      <c r="H24" s="44">
        <v>0</v>
      </c>
      <c r="I24" s="61">
        <v>0</v>
      </c>
      <c r="J24" s="62" t="s">
        <v>34</v>
      </c>
      <c r="K24" s="62" t="s">
        <v>34</v>
      </c>
      <c r="L24" s="44">
        <v>0</v>
      </c>
      <c r="M24" s="45">
        <v>0</v>
      </c>
      <c r="N24" s="63" t="s">
        <v>34</v>
      </c>
      <c r="O24" s="63" t="s">
        <v>34</v>
      </c>
      <c r="P24" s="44">
        <v>1</v>
      </c>
      <c r="Q24" s="61">
        <v>0</v>
      </c>
      <c r="R24" s="63"/>
      <c r="S24" s="63"/>
      <c r="T24" s="44">
        <v>0</v>
      </c>
      <c r="U24" s="61">
        <v>0</v>
      </c>
      <c r="V24" s="44"/>
      <c r="W24" s="44"/>
      <c r="X24" s="44">
        <f t="shared" ref="X24:Y24" si="22">+H24+L24+P24+T24</f>
        <v>1</v>
      </c>
      <c r="Y24" s="44">
        <f t="shared" si="22"/>
        <v>0</v>
      </c>
      <c r="Z24" s="59" t="s">
        <v>35</v>
      </c>
      <c r="AA24" s="59" t="s">
        <v>98</v>
      </c>
      <c r="AB24" s="42"/>
      <c r="AC24" s="46">
        <f t="shared" si="3"/>
        <v>0</v>
      </c>
      <c r="AD24" s="47"/>
      <c r="AE24" s="14"/>
      <c r="AF24" s="14"/>
      <c r="AG24" s="14"/>
      <c r="AH24" s="14"/>
      <c r="AI24" s="14"/>
      <c r="AJ24" s="14"/>
      <c r="AK24" s="14"/>
    </row>
    <row r="25" spans="1:37" ht="148.5" customHeight="1">
      <c r="A25" s="47"/>
      <c r="B25" s="58" t="s">
        <v>29</v>
      </c>
      <c r="C25" s="59" t="s">
        <v>30</v>
      </c>
      <c r="D25" s="59" t="s">
        <v>101</v>
      </c>
      <c r="E25" s="59" t="s">
        <v>102</v>
      </c>
      <c r="F25" s="60">
        <v>46387</v>
      </c>
      <c r="G25" s="59" t="s">
        <v>52</v>
      </c>
      <c r="H25" s="44">
        <v>0</v>
      </c>
      <c r="I25" s="61">
        <v>0</v>
      </c>
      <c r="J25" s="62" t="s">
        <v>34</v>
      </c>
      <c r="K25" s="62" t="s">
        <v>34</v>
      </c>
      <c r="L25" s="44">
        <v>0.5</v>
      </c>
      <c r="M25" s="45">
        <v>0.5</v>
      </c>
      <c r="N25" s="63" t="s">
        <v>103</v>
      </c>
      <c r="O25" s="64" t="s">
        <v>104</v>
      </c>
      <c r="P25" s="44">
        <v>0</v>
      </c>
      <c r="Q25" s="61">
        <v>0</v>
      </c>
      <c r="R25" s="63"/>
      <c r="S25" s="63"/>
      <c r="T25" s="44">
        <v>0.5</v>
      </c>
      <c r="U25" s="61">
        <v>0</v>
      </c>
      <c r="V25" s="44"/>
      <c r="W25" s="44"/>
      <c r="X25" s="44">
        <f t="shared" ref="X25:Y25" si="23">+H25+L25+P25+T25</f>
        <v>1</v>
      </c>
      <c r="Y25" s="44">
        <f t="shared" si="23"/>
        <v>0.5</v>
      </c>
      <c r="Z25" s="59" t="s">
        <v>35</v>
      </c>
      <c r="AA25" s="59" t="s">
        <v>42</v>
      </c>
      <c r="AB25" s="42">
        <f t="shared" si="11"/>
        <v>1</v>
      </c>
      <c r="AC25" s="46">
        <f t="shared" si="3"/>
        <v>0.5</v>
      </c>
      <c r="AD25" s="46">
        <f t="shared" ref="AD25:AD44" si="24">Y25/AC25</f>
        <v>1</v>
      </c>
      <c r="AE25" s="14"/>
      <c r="AF25" s="14"/>
      <c r="AG25" s="14"/>
      <c r="AH25" s="14"/>
      <c r="AI25" s="14"/>
      <c r="AJ25" s="14"/>
      <c r="AK25" s="14"/>
    </row>
    <row r="26" spans="1:37" ht="161.25" customHeight="1">
      <c r="A26" s="47"/>
      <c r="B26" s="58" t="s">
        <v>29</v>
      </c>
      <c r="C26" s="59" t="s">
        <v>30</v>
      </c>
      <c r="D26" s="59" t="s">
        <v>105</v>
      </c>
      <c r="E26" s="59" t="s">
        <v>106</v>
      </c>
      <c r="F26" s="60">
        <v>46387</v>
      </c>
      <c r="G26" s="59" t="s">
        <v>66</v>
      </c>
      <c r="H26" s="44">
        <v>0.25</v>
      </c>
      <c r="I26" s="61">
        <v>0.25</v>
      </c>
      <c r="J26" s="59" t="s">
        <v>107</v>
      </c>
      <c r="K26" s="65" t="s">
        <v>108</v>
      </c>
      <c r="L26" s="44">
        <v>0.25</v>
      </c>
      <c r="M26" s="45">
        <v>0.25</v>
      </c>
      <c r="N26" s="63" t="s">
        <v>107</v>
      </c>
      <c r="O26" s="64" t="s">
        <v>109</v>
      </c>
      <c r="P26" s="44">
        <v>0.25</v>
      </c>
      <c r="Q26" s="61">
        <v>0</v>
      </c>
      <c r="R26" s="63"/>
      <c r="S26" s="63"/>
      <c r="T26" s="44">
        <v>0.25</v>
      </c>
      <c r="U26" s="61">
        <v>0</v>
      </c>
      <c r="V26" s="44"/>
      <c r="W26" s="44"/>
      <c r="X26" s="44">
        <f t="shared" ref="X26:Y26" si="25">+H26+L26+P26+T26</f>
        <v>1</v>
      </c>
      <c r="Y26" s="44">
        <f t="shared" si="25"/>
        <v>0.5</v>
      </c>
      <c r="Z26" s="59" t="s">
        <v>48</v>
      </c>
      <c r="AA26" s="59" t="s">
        <v>64</v>
      </c>
      <c r="AB26" s="42">
        <f t="shared" si="11"/>
        <v>1</v>
      </c>
      <c r="AC26" s="46">
        <f t="shared" si="3"/>
        <v>0.5</v>
      </c>
      <c r="AD26" s="46">
        <f t="shared" si="24"/>
        <v>1</v>
      </c>
      <c r="AE26" s="14"/>
      <c r="AF26" s="14"/>
      <c r="AG26" s="14"/>
      <c r="AH26" s="14"/>
      <c r="AI26" s="14"/>
      <c r="AJ26" s="14"/>
      <c r="AK26" s="14"/>
    </row>
    <row r="27" spans="1:37" ht="45" customHeight="1">
      <c r="A27" s="47"/>
      <c r="B27" s="58" t="s">
        <v>29</v>
      </c>
      <c r="C27" s="59" t="s">
        <v>30</v>
      </c>
      <c r="D27" s="59" t="s">
        <v>110</v>
      </c>
      <c r="E27" s="59" t="s">
        <v>111</v>
      </c>
      <c r="F27" s="60">
        <v>46387</v>
      </c>
      <c r="G27" s="59" t="s">
        <v>66</v>
      </c>
      <c r="H27" s="44">
        <v>0.5</v>
      </c>
      <c r="I27" s="61">
        <v>0.5</v>
      </c>
      <c r="J27" s="59" t="s">
        <v>58</v>
      </c>
      <c r="K27" s="65" t="s">
        <v>112</v>
      </c>
      <c r="L27" s="44">
        <v>0</v>
      </c>
      <c r="M27" s="45">
        <v>0</v>
      </c>
      <c r="N27" s="63" t="s">
        <v>34</v>
      </c>
      <c r="O27" s="63" t="s">
        <v>34</v>
      </c>
      <c r="P27" s="44">
        <v>0.5</v>
      </c>
      <c r="Q27" s="61">
        <v>0</v>
      </c>
      <c r="R27" s="63"/>
      <c r="S27" s="63"/>
      <c r="T27" s="44">
        <v>0</v>
      </c>
      <c r="U27" s="61">
        <v>0</v>
      </c>
      <c r="V27" s="44"/>
      <c r="W27" s="44"/>
      <c r="X27" s="44">
        <f t="shared" ref="X27:Y27" si="26">+H27+L27+P27+T27</f>
        <v>1</v>
      </c>
      <c r="Y27" s="44">
        <f t="shared" si="26"/>
        <v>0.5</v>
      </c>
      <c r="Z27" s="59" t="s">
        <v>48</v>
      </c>
      <c r="AA27" s="59" t="s">
        <v>98</v>
      </c>
      <c r="AB27" s="42"/>
      <c r="AC27" s="46">
        <f t="shared" si="3"/>
        <v>0.5</v>
      </c>
      <c r="AD27" s="46">
        <f t="shared" si="24"/>
        <v>1</v>
      </c>
      <c r="AE27" s="14"/>
      <c r="AF27" s="14"/>
      <c r="AG27" s="14"/>
      <c r="AH27" s="14"/>
      <c r="AI27" s="14"/>
      <c r="AJ27" s="14"/>
      <c r="AK27" s="14"/>
    </row>
    <row r="28" spans="1:37" ht="179.25" customHeight="1">
      <c r="A28" s="47"/>
      <c r="B28" s="58" t="s">
        <v>29</v>
      </c>
      <c r="C28" s="59" t="s">
        <v>30</v>
      </c>
      <c r="D28" s="59" t="s">
        <v>113</v>
      </c>
      <c r="E28" s="59" t="s">
        <v>114</v>
      </c>
      <c r="F28" s="60">
        <v>46387</v>
      </c>
      <c r="G28" s="59" t="s">
        <v>52</v>
      </c>
      <c r="H28" s="44">
        <v>0</v>
      </c>
      <c r="I28" s="61">
        <v>0</v>
      </c>
      <c r="J28" s="62" t="s">
        <v>34</v>
      </c>
      <c r="K28" s="62" t="s">
        <v>34</v>
      </c>
      <c r="L28" s="44">
        <v>0.5</v>
      </c>
      <c r="M28" s="45">
        <v>0.5</v>
      </c>
      <c r="N28" s="63" t="s">
        <v>115</v>
      </c>
      <c r="O28" s="64" t="s">
        <v>116</v>
      </c>
      <c r="P28" s="44">
        <v>0</v>
      </c>
      <c r="Q28" s="61">
        <v>0</v>
      </c>
      <c r="R28" s="63"/>
      <c r="S28" s="63"/>
      <c r="T28" s="44">
        <v>0.5</v>
      </c>
      <c r="U28" s="61">
        <v>0</v>
      </c>
      <c r="V28" s="44"/>
      <c r="W28" s="44"/>
      <c r="X28" s="44">
        <f t="shared" ref="X28:Y28" si="27">+H28+L28+P28+T28</f>
        <v>1</v>
      </c>
      <c r="Y28" s="44">
        <f t="shared" si="27"/>
        <v>0.5</v>
      </c>
      <c r="Z28" s="59" t="s">
        <v>35</v>
      </c>
      <c r="AA28" s="59" t="s">
        <v>42</v>
      </c>
      <c r="AB28" s="42">
        <f t="shared" si="11"/>
        <v>1</v>
      </c>
      <c r="AC28" s="46">
        <f t="shared" si="3"/>
        <v>0.5</v>
      </c>
      <c r="AD28" s="46">
        <f t="shared" si="24"/>
        <v>1</v>
      </c>
      <c r="AE28" s="14"/>
      <c r="AF28" s="14"/>
      <c r="AG28" s="14"/>
      <c r="AH28" s="14"/>
      <c r="AI28" s="14"/>
      <c r="AJ28" s="14"/>
      <c r="AK28" s="14"/>
    </row>
    <row r="29" spans="1:37" ht="45" customHeight="1">
      <c r="A29" s="47"/>
      <c r="B29" s="58" t="s">
        <v>29</v>
      </c>
      <c r="C29" s="59" t="s">
        <v>30</v>
      </c>
      <c r="D29" s="59" t="s">
        <v>117</v>
      </c>
      <c r="E29" s="59" t="s">
        <v>118</v>
      </c>
      <c r="F29" s="60">
        <v>46387</v>
      </c>
      <c r="G29" s="59" t="s">
        <v>52</v>
      </c>
      <c r="H29" s="44">
        <v>1</v>
      </c>
      <c r="I29" s="61">
        <v>1</v>
      </c>
      <c r="J29" s="59" t="s">
        <v>119</v>
      </c>
      <c r="K29" s="65" t="s">
        <v>120</v>
      </c>
      <c r="L29" s="44">
        <v>0</v>
      </c>
      <c r="M29" s="45">
        <v>0</v>
      </c>
      <c r="N29" s="63" t="s">
        <v>34</v>
      </c>
      <c r="O29" s="63" t="s">
        <v>34</v>
      </c>
      <c r="P29" s="44">
        <v>0</v>
      </c>
      <c r="Q29" s="61">
        <v>0</v>
      </c>
      <c r="R29" s="63"/>
      <c r="S29" s="63"/>
      <c r="T29" s="44">
        <v>0</v>
      </c>
      <c r="U29" s="61">
        <v>0</v>
      </c>
      <c r="V29" s="44"/>
      <c r="W29" s="44"/>
      <c r="X29" s="44">
        <f t="shared" ref="X29:Y29" si="28">+H29+L29+P29+T29</f>
        <v>1</v>
      </c>
      <c r="Y29" s="44">
        <f t="shared" si="28"/>
        <v>1</v>
      </c>
      <c r="Z29" s="59" t="s">
        <v>48</v>
      </c>
      <c r="AA29" s="59" t="s">
        <v>98</v>
      </c>
      <c r="AB29" s="42"/>
      <c r="AC29" s="46">
        <f t="shared" si="3"/>
        <v>1</v>
      </c>
      <c r="AD29" s="46">
        <f t="shared" si="24"/>
        <v>1</v>
      </c>
      <c r="AE29" s="14"/>
      <c r="AF29" s="14"/>
      <c r="AG29" s="14"/>
      <c r="AH29" s="14"/>
      <c r="AI29" s="14"/>
      <c r="AJ29" s="14"/>
      <c r="AK29" s="14"/>
    </row>
    <row r="30" spans="1:37" ht="76.5" customHeight="1">
      <c r="A30" s="47"/>
      <c r="B30" s="58" t="s">
        <v>29</v>
      </c>
      <c r="C30" s="59" t="s">
        <v>30</v>
      </c>
      <c r="D30" s="59" t="s">
        <v>121</v>
      </c>
      <c r="E30" s="59" t="s">
        <v>122</v>
      </c>
      <c r="F30" s="60">
        <v>46387</v>
      </c>
      <c r="G30" s="59" t="s">
        <v>66</v>
      </c>
      <c r="H30" s="44">
        <v>0</v>
      </c>
      <c r="I30" s="61">
        <v>0</v>
      </c>
      <c r="J30" s="62" t="s">
        <v>34</v>
      </c>
      <c r="K30" s="62" t="s">
        <v>34</v>
      </c>
      <c r="L30" s="44">
        <v>0.5</v>
      </c>
      <c r="M30" s="45">
        <v>1</v>
      </c>
      <c r="N30" s="63" t="s">
        <v>123</v>
      </c>
      <c r="O30" s="64" t="s">
        <v>124</v>
      </c>
      <c r="P30" s="44">
        <v>0</v>
      </c>
      <c r="Q30" s="61">
        <v>0</v>
      </c>
      <c r="R30" s="63"/>
      <c r="S30" s="63"/>
      <c r="T30" s="44">
        <v>0.5</v>
      </c>
      <c r="U30" s="61">
        <v>0</v>
      </c>
      <c r="V30" s="44"/>
      <c r="W30" s="44"/>
      <c r="X30" s="44">
        <f t="shared" ref="X30:Y30" si="29">+H30+L30+P30+T30</f>
        <v>1</v>
      </c>
      <c r="Y30" s="44">
        <f t="shared" si="29"/>
        <v>1</v>
      </c>
      <c r="Z30" s="59" t="s">
        <v>35</v>
      </c>
      <c r="AA30" s="59" t="s">
        <v>42</v>
      </c>
      <c r="AB30" s="42">
        <v>1</v>
      </c>
      <c r="AC30" s="46">
        <f t="shared" si="3"/>
        <v>0.5</v>
      </c>
      <c r="AD30" s="46">
        <v>1</v>
      </c>
      <c r="AE30" s="14"/>
      <c r="AF30" s="14"/>
      <c r="AG30" s="14"/>
      <c r="AH30" s="14"/>
      <c r="AI30" s="14"/>
      <c r="AJ30" s="14"/>
      <c r="AK30" s="14"/>
    </row>
    <row r="31" spans="1:37" ht="45" customHeight="1">
      <c r="A31" s="47"/>
      <c r="B31" s="58" t="s">
        <v>29</v>
      </c>
      <c r="C31" s="59" t="s">
        <v>30</v>
      </c>
      <c r="D31" s="59" t="s">
        <v>125</v>
      </c>
      <c r="E31" s="59" t="s">
        <v>126</v>
      </c>
      <c r="F31" s="60">
        <v>46387</v>
      </c>
      <c r="G31" s="59" t="s">
        <v>66</v>
      </c>
      <c r="H31" s="44">
        <v>0</v>
      </c>
      <c r="I31" s="61">
        <v>0</v>
      </c>
      <c r="J31" s="62" t="s">
        <v>34</v>
      </c>
      <c r="K31" s="62" t="s">
        <v>34</v>
      </c>
      <c r="L31" s="44">
        <v>0</v>
      </c>
      <c r="M31" s="45">
        <v>0</v>
      </c>
      <c r="N31" s="63" t="s">
        <v>34</v>
      </c>
      <c r="O31" s="63" t="s">
        <v>34</v>
      </c>
      <c r="P31" s="44">
        <v>0</v>
      </c>
      <c r="Q31" s="61">
        <v>0</v>
      </c>
      <c r="R31" s="63"/>
      <c r="S31" s="63"/>
      <c r="T31" s="44">
        <v>1</v>
      </c>
      <c r="U31" s="61">
        <v>0</v>
      </c>
      <c r="V31" s="44"/>
      <c r="W31" s="44"/>
      <c r="X31" s="44">
        <f t="shared" ref="X31:Y31" si="30">+H31+L31+P31+T31</f>
        <v>1</v>
      </c>
      <c r="Y31" s="44">
        <f t="shared" si="30"/>
        <v>0</v>
      </c>
      <c r="Z31" s="59" t="s">
        <v>35</v>
      </c>
      <c r="AA31" s="59" t="s">
        <v>98</v>
      </c>
      <c r="AB31" s="42"/>
      <c r="AC31" s="46">
        <f t="shared" si="3"/>
        <v>0</v>
      </c>
      <c r="AD31" s="47"/>
      <c r="AE31" s="14"/>
      <c r="AF31" s="14"/>
      <c r="AG31" s="14"/>
      <c r="AH31" s="14"/>
      <c r="AI31" s="14"/>
      <c r="AJ31" s="14"/>
      <c r="AK31" s="14"/>
    </row>
    <row r="32" spans="1:37" ht="45" customHeight="1">
      <c r="A32" s="47"/>
      <c r="B32" s="58" t="s">
        <v>29</v>
      </c>
      <c r="C32" s="59" t="s">
        <v>30</v>
      </c>
      <c r="D32" s="59" t="s">
        <v>127</v>
      </c>
      <c r="E32" s="59" t="s">
        <v>128</v>
      </c>
      <c r="F32" s="60">
        <v>46387</v>
      </c>
      <c r="G32" s="59" t="s">
        <v>33</v>
      </c>
      <c r="H32" s="44">
        <v>0</v>
      </c>
      <c r="I32" s="61">
        <v>0</v>
      </c>
      <c r="J32" s="62" t="s">
        <v>34</v>
      </c>
      <c r="K32" s="62" t="s">
        <v>34</v>
      </c>
      <c r="L32" s="44">
        <v>0.5</v>
      </c>
      <c r="M32" s="45">
        <v>0.5</v>
      </c>
      <c r="N32" s="63" t="s">
        <v>129</v>
      </c>
      <c r="O32" s="64" t="s">
        <v>130</v>
      </c>
      <c r="P32" s="44">
        <v>0</v>
      </c>
      <c r="Q32" s="61">
        <v>0</v>
      </c>
      <c r="R32" s="63"/>
      <c r="S32" s="63"/>
      <c r="T32" s="44">
        <v>0.5</v>
      </c>
      <c r="U32" s="61">
        <v>0</v>
      </c>
      <c r="V32" s="44"/>
      <c r="W32" s="44"/>
      <c r="X32" s="44">
        <f t="shared" ref="X32:Y32" si="31">+H32+L32+P32+T32</f>
        <v>1</v>
      </c>
      <c r="Y32" s="44">
        <f t="shared" si="31"/>
        <v>0.5</v>
      </c>
      <c r="Z32" s="59" t="s">
        <v>35</v>
      </c>
      <c r="AA32" s="59" t="s">
        <v>42</v>
      </c>
      <c r="AB32" s="42">
        <f t="shared" si="11"/>
        <v>1</v>
      </c>
      <c r="AC32" s="46">
        <f t="shared" si="3"/>
        <v>0.5</v>
      </c>
      <c r="AD32" s="46">
        <f t="shared" si="24"/>
        <v>1</v>
      </c>
      <c r="AE32" s="14"/>
      <c r="AF32" s="14"/>
      <c r="AG32" s="14"/>
      <c r="AH32" s="14"/>
      <c r="AI32" s="14"/>
      <c r="AJ32" s="14"/>
      <c r="AK32" s="14"/>
    </row>
    <row r="33" spans="1:37" ht="45" customHeight="1">
      <c r="A33" s="47"/>
      <c r="B33" s="58" t="s">
        <v>29</v>
      </c>
      <c r="C33" s="59" t="s">
        <v>30</v>
      </c>
      <c r="D33" s="59" t="s">
        <v>131</v>
      </c>
      <c r="E33" s="59" t="s">
        <v>132</v>
      </c>
      <c r="F33" s="60">
        <v>46387</v>
      </c>
      <c r="G33" s="59" t="s">
        <v>52</v>
      </c>
      <c r="H33" s="44">
        <v>0</v>
      </c>
      <c r="I33" s="61">
        <v>0</v>
      </c>
      <c r="J33" s="62" t="s">
        <v>34</v>
      </c>
      <c r="K33" s="62" t="s">
        <v>34</v>
      </c>
      <c r="L33" s="44">
        <v>0</v>
      </c>
      <c r="M33" s="45">
        <v>0</v>
      </c>
      <c r="N33" s="63" t="s">
        <v>34</v>
      </c>
      <c r="O33" s="63" t="s">
        <v>34</v>
      </c>
      <c r="P33" s="44">
        <v>0</v>
      </c>
      <c r="Q33" s="61">
        <v>0</v>
      </c>
      <c r="R33" s="63"/>
      <c r="S33" s="63"/>
      <c r="T33" s="44">
        <v>1</v>
      </c>
      <c r="U33" s="61">
        <v>0</v>
      </c>
      <c r="V33" s="44"/>
      <c r="W33" s="44"/>
      <c r="X33" s="44">
        <f t="shared" ref="X33:Y33" si="32">+H33+L33+P33+T33</f>
        <v>1</v>
      </c>
      <c r="Y33" s="44">
        <f t="shared" si="32"/>
        <v>0</v>
      </c>
      <c r="Z33" s="59" t="s">
        <v>35</v>
      </c>
      <c r="AA33" s="59" t="s">
        <v>98</v>
      </c>
      <c r="AB33" s="42"/>
      <c r="AC33" s="46">
        <f t="shared" si="3"/>
        <v>0</v>
      </c>
      <c r="AD33" s="47"/>
      <c r="AE33" s="14"/>
      <c r="AF33" s="14"/>
      <c r="AG33" s="14"/>
      <c r="AH33" s="14"/>
      <c r="AI33" s="14"/>
      <c r="AJ33" s="14"/>
      <c r="AK33" s="14"/>
    </row>
    <row r="34" spans="1:37" ht="96" customHeight="1">
      <c r="A34" s="47"/>
      <c r="B34" s="58" t="s">
        <v>29</v>
      </c>
      <c r="C34" s="59" t="s">
        <v>30</v>
      </c>
      <c r="D34" s="59" t="s">
        <v>133</v>
      </c>
      <c r="E34" s="59" t="s">
        <v>134</v>
      </c>
      <c r="F34" s="60">
        <v>46387</v>
      </c>
      <c r="G34" s="59" t="s">
        <v>66</v>
      </c>
      <c r="H34" s="44">
        <v>0</v>
      </c>
      <c r="I34" s="61">
        <v>0</v>
      </c>
      <c r="J34" s="62" t="s">
        <v>34</v>
      </c>
      <c r="K34" s="62" t="s">
        <v>34</v>
      </c>
      <c r="L34" s="44">
        <v>1</v>
      </c>
      <c r="M34" s="45">
        <v>1</v>
      </c>
      <c r="N34" s="63" t="s">
        <v>135</v>
      </c>
      <c r="O34" s="64" t="s">
        <v>136</v>
      </c>
      <c r="P34" s="44">
        <v>0</v>
      </c>
      <c r="Q34" s="61">
        <v>0</v>
      </c>
      <c r="R34" s="63"/>
      <c r="S34" s="63"/>
      <c r="T34" s="44">
        <v>0</v>
      </c>
      <c r="U34" s="61">
        <v>0</v>
      </c>
      <c r="V34" s="44"/>
      <c r="W34" s="44"/>
      <c r="X34" s="44">
        <f t="shared" ref="X34:Y34" si="33">+H34+L34+P34+T34</f>
        <v>1</v>
      </c>
      <c r="Y34" s="44">
        <f t="shared" si="33"/>
        <v>1</v>
      </c>
      <c r="Z34" s="59" t="s">
        <v>35</v>
      </c>
      <c r="AA34" s="67" t="s">
        <v>42</v>
      </c>
      <c r="AB34" s="42"/>
      <c r="AC34" s="46">
        <f t="shared" si="3"/>
        <v>1</v>
      </c>
      <c r="AD34" s="46">
        <f t="shared" si="24"/>
        <v>1</v>
      </c>
      <c r="AE34" s="14"/>
      <c r="AF34" s="14"/>
      <c r="AG34" s="14"/>
      <c r="AH34" s="14"/>
      <c r="AI34" s="14"/>
      <c r="AJ34" s="14"/>
      <c r="AK34" s="14"/>
    </row>
    <row r="35" spans="1:37" ht="45" customHeight="1">
      <c r="A35" s="47"/>
      <c r="B35" s="58" t="s">
        <v>29</v>
      </c>
      <c r="C35" s="59" t="s">
        <v>30</v>
      </c>
      <c r="D35" s="59" t="s">
        <v>137</v>
      </c>
      <c r="E35" s="59" t="s">
        <v>138</v>
      </c>
      <c r="F35" s="60">
        <v>46387</v>
      </c>
      <c r="G35" s="59" t="s">
        <v>52</v>
      </c>
      <c r="H35" s="44">
        <v>0</v>
      </c>
      <c r="I35" s="61">
        <v>0</v>
      </c>
      <c r="J35" s="62" t="s">
        <v>34</v>
      </c>
      <c r="K35" s="62" t="s">
        <v>34</v>
      </c>
      <c r="L35" s="44">
        <v>0</v>
      </c>
      <c r="M35" s="45">
        <v>0</v>
      </c>
      <c r="N35" s="63" t="s">
        <v>34</v>
      </c>
      <c r="O35" s="63" t="s">
        <v>34</v>
      </c>
      <c r="P35" s="44">
        <v>0</v>
      </c>
      <c r="Q35" s="61">
        <v>0</v>
      </c>
      <c r="R35" s="63"/>
      <c r="S35" s="63"/>
      <c r="T35" s="44">
        <v>1</v>
      </c>
      <c r="U35" s="61">
        <v>0</v>
      </c>
      <c r="V35" s="44"/>
      <c r="W35" s="44"/>
      <c r="X35" s="44">
        <f t="shared" ref="X35:Y35" si="34">+H35+L35+P35+T35</f>
        <v>1</v>
      </c>
      <c r="Y35" s="44">
        <f t="shared" si="34"/>
        <v>0</v>
      </c>
      <c r="Z35" s="59" t="s">
        <v>35</v>
      </c>
      <c r="AA35" s="59" t="s">
        <v>98</v>
      </c>
      <c r="AB35" s="42"/>
      <c r="AC35" s="46">
        <f t="shared" si="3"/>
        <v>0</v>
      </c>
      <c r="AD35" s="47"/>
      <c r="AE35" s="14"/>
      <c r="AF35" s="14"/>
      <c r="AG35" s="14"/>
      <c r="AH35" s="14"/>
      <c r="AI35" s="14"/>
      <c r="AJ35" s="14"/>
      <c r="AK35" s="14"/>
    </row>
    <row r="36" spans="1:37" ht="88.5" customHeight="1">
      <c r="A36" s="47"/>
      <c r="B36" s="58" t="s">
        <v>29</v>
      </c>
      <c r="C36" s="59" t="s">
        <v>30</v>
      </c>
      <c r="D36" s="59" t="s">
        <v>139</v>
      </c>
      <c r="E36" s="59" t="s">
        <v>57</v>
      </c>
      <c r="F36" s="60">
        <v>46387</v>
      </c>
      <c r="G36" s="59" t="s">
        <v>52</v>
      </c>
      <c r="H36" s="44">
        <v>0.25</v>
      </c>
      <c r="I36" s="61">
        <v>0.25</v>
      </c>
      <c r="J36" s="59" t="s">
        <v>140</v>
      </c>
      <c r="K36" s="65" t="s">
        <v>141</v>
      </c>
      <c r="L36" s="44">
        <v>0.25</v>
      </c>
      <c r="M36" s="45">
        <v>0.25</v>
      </c>
      <c r="N36" s="63" t="s">
        <v>140</v>
      </c>
      <c r="O36" s="64" t="s">
        <v>142</v>
      </c>
      <c r="P36" s="44">
        <v>0.25</v>
      </c>
      <c r="Q36" s="61">
        <v>0</v>
      </c>
      <c r="R36" s="63"/>
      <c r="S36" s="63"/>
      <c r="T36" s="44">
        <v>0.25</v>
      </c>
      <c r="U36" s="61">
        <v>0</v>
      </c>
      <c r="V36" s="44"/>
      <c r="W36" s="44"/>
      <c r="X36" s="44">
        <f t="shared" ref="X36:Y36" si="35">+H36+L36+P36+T36</f>
        <v>1</v>
      </c>
      <c r="Y36" s="44">
        <f t="shared" si="35"/>
        <v>0.5</v>
      </c>
      <c r="Z36" s="59" t="s">
        <v>48</v>
      </c>
      <c r="AA36" s="67" t="s">
        <v>42</v>
      </c>
      <c r="AB36" s="42">
        <f t="shared" ref="AB36" si="36">+M36/L36</f>
        <v>1</v>
      </c>
      <c r="AC36" s="46">
        <f t="shared" si="3"/>
        <v>0.5</v>
      </c>
      <c r="AD36" s="46">
        <f t="shared" si="24"/>
        <v>1</v>
      </c>
      <c r="AE36" s="14"/>
      <c r="AF36" s="14"/>
      <c r="AG36" s="14"/>
      <c r="AH36" s="14"/>
      <c r="AI36" s="14"/>
      <c r="AJ36" s="14"/>
      <c r="AK36" s="14"/>
    </row>
    <row r="37" spans="1:37" ht="45" customHeight="1">
      <c r="A37" s="47"/>
      <c r="B37" s="58" t="s">
        <v>29</v>
      </c>
      <c r="C37" s="59" t="s">
        <v>30</v>
      </c>
      <c r="D37" s="59" t="s">
        <v>143</v>
      </c>
      <c r="E37" s="59" t="s">
        <v>144</v>
      </c>
      <c r="F37" s="60">
        <v>46387</v>
      </c>
      <c r="G37" s="59" t="s">
        <v>145</v>
      </c>
      <c r="H37" s="44">
        <v>1</v>
      </c>
      <c r="I37" s="61">
        <v>1</v>
      </c>
      <c r="J37" s="59" t="s">
        <v>146</v>
      </c>
      <c r="K37" s="65" t="s">
        <v>147</v>
      </c>
      <c r="L37" s="44">
        <v>0</v>
      </c>
      <c r="M37" s="45">
        <v>0</v>
      </c>
      <c r="N37" s="63" t="s">
        <v>34</v>
      </c>
      <c r="O37" s="63" t="s">
        <v>34</v>
      </c>
      <c r="P37" s="44">
        <v>0</v>
      </c>
      <c r="Q37" s="61">
        <v>0</v>
      </c>
      <c r="R37" s="63"/>
      <c r="S37" s="63"/>
      <c r="T37" s="44">
        <v>0</v>
      </c>
      <c r="U37" s="61">
        <v>0</v>
      </c>
      <c r="V37" s="44"/>
      <c r="W37" s="44"/>
      <c r="X37" s="44">
        <f t="shared" ref="X37:Y37" si="37">+H37+L37+P37+T37</f>
        <v>1</v>
      </c>
      <c r="Y37" s="44">
        <f t="shared" si="37"/>
        <v>1</v>
      </c>
      <c r="Z37" s="59" t="s">
        <v>48</v>
      </c>
      <c r="AA37" s="59" t="s">
        <v>49</v>
      </c>
      <c r="AB37" s="42"/>
      <c r="AC37" s="46">
        <f t="shared" si="3"/>
        <v>1</v>
      </c>
      <c r="AD37" s="46">
        <f t="shared" si="24"/>
        <v>1</v>
      </c>
      <c r="AE37" s="14"/>
      <c r="AF37" s="14"/>
      <c r="AG37" s="14"/>
      <c r="AH37" s="14"/>
      <c r="AI37" s="14"/>
      <c r="AJ37" s="14"/>
      <c r="AK37" s="14"/>
    </row>
    <row r="38" spans="1:37" ht="143.25" customHeight="1">
      <c r="A38" s="47"/>
      <c r="B38" s="58" t="s">
        <v>29</v>
      </c>
      <c r="C38" s="59" t="s">
        <v>30</v>
      </c>
      <c r="D38" s="59" t="s">
        <v>148</v>
      </c>
      <c r="E38" s="59" t="s">
        <v>149</v>
      </c>
      <c r="F38" s="60">
        <v>46387</v>
      </c>
      <c r="G38" s="59" t="s">
        <v>66</v>
      </c>
      <c r="H38" s="44">
        <v>1</v>
      </c>
      <c r="I38" s="61">
        <v>0</v>
      </c>
      <c r="J38" s="59" t="s">
        <v>93</v>
      </c>
      <c r="K38" s="65" t="s">
        <v>150</v>
      </c>
      <c r="L38" s="44">
        <v>0</v>
      </c>
      <c r="M38" s="45">
        <v>0.5</v>
      </c>
      <c r="N38" s="63" t="s">
        <v>151</v>
      </c>
      <c r="O38" s="64" t="s">
        <v>152</v>
      </c>
      <c r="P38" s="44">
        <v>0</v>
      </c>
      <c r="Q38" s="61">
        <v>0</v>
      </c>
      <c r="R38" s="63"/>
      <c r="S38" s="63"/>
      <c r="T38" s="44">
        <v>0</v>
      </c>
      <c r="U38" s="61">
        <v>0</v>
      </c>
      <c r="V38" s="44"/>
      <c r="W38" s="44"/>
      <c r="X38" s="44">
        <f t="shared" ref="X38:Y38" si="38">+H38+L38+P38+T38</f>
        <v>1</v>
      </c>
      <c r="Y38" s="44">
        <f t="shared" si="38"/>
        <v>0.5</v>
      </c>
      <c r="Z38" s="59" t="s">
        <v>153</v>
      </c>
      <c r="AA38" s="59" t="s">
        <v>154</v>
      </c>
      <c r="AB38" s="42">
        <v>1</v>
      </c>
      <c r="AC38" s="46">
        <f t="shared" si="3"/>
        <v>1</v>
      </c>
      <c r="AD38" s="46">
        <f t="shared" si="24"/>
        <v>0.5</v>
      </c>
      <c r="AE38" s="14"/>
      <c r="AF38" s="14"/>
      <c r="AG38" s="14"/>
      <c r="AH38" s="14"/>
      <c r="AI38" s="14"/>
      <c r="AJ38" s="14"/>
      <c r="AK38" s="14"/>
    </row>
    <row r="39" spans="1:37" ht="93.75" customHeight="1">
      <c r="A39" s="47"/>
      <c r="B39" s="58" t="s">
        <v>29</v>
      </c>
      <c r="C39" s="59" t="s">
        <v>30</v>
      </c>
      <c r="D39" s="59" t="s">
        <v>155</v>
      </c>
      <c r="E39" s="59" t="s">
        <v>156</v>
      </c>
      <c r="F39" s="60">
        <v>46387</v>
      </c>
      <c r="G39" s="59" t="s">
        <v>66</v>
      </c>
      <c r="H39" s="44">
        <v>0</v>
      </c>
      <c r="I39" s="61">
        <v>0</v>
      </c>
      <c r="J39" s="62" t="s">
        <v>34</v>
      </c>
      <c r="K39" s="62" t="s">
        <v>34</v>
      </c>
      <c r="L39" s="44">
        <v>1</v>
      </c>
      <c r="M39" s="45">
        <v>1</v>
      </c>
      <c r="N39" s="63" t="s">
        <v>157</v>
      </c>
      <c r="O39" s="64" t="s">
        <v>158</v>
      </c>
      <c r="P39" s="44">
        <v>0</v>
      </c>
      <c r="Q39" s="61">
        <v>0</v>
      </c>
      <c r="R39" s="63"/>
      <c r="S39" s="63"/>
      <c r="T39" s="44">
        <v>0</v>
      </c>
      <c r="U39" s="61">
        <v>0</v>
      </c>
      <c r="V39" s="44"/>
      <c r="W39" s="44"/>
      <c r="X39" s="44">
        <f t="shared" ref="X39:Y39" si="39">+H39+L39+P39+T39</f>
        <v>1</v>
      </c>
      <c r="Y39" s="44">
        <f t="shared" si="39"/>
        <v>1</v>
      </c>
      <c r="Z39" s="59" t="s">
        <v>35</v>
      </c>
      <c r="AA39" s="67" t="s">
        <v>42</v>
      </c>
      <c r="AB39" s="42">
        <f t="shared" ref="AB39" si="40">+M39/L39</f>
        <v>1</v>
      </c>
      <c r="AC39" s="46">
        <f t="shared" si="3"/>
        <v>1</v>
      </c>
      <c r="AD39" s="46">
        <f t="shared" si="24"/>
        <v>1</v>
      </c>
      <c r="AE39" s="14"/>
      <c r="AF39" s="14"/>
      <c r="AG39" s="14"/>
      <c r="AH39" s="14"/>
      <c r="AI39" s="14"/>
      <c r="AJ39" s="14"/>
      <c r="AK39" s="14"/>
    </row>
    <row r="40" spans="1:37" ht="127.5" customHeight="1">
      <c r="A40" s="47"/>
      <c r="B40" s="58" t="s">
        <v>29</v>
      </c>
      <c r="C40" s="59" t="s">
        <v>30</v>
      </c>
      <c r="D40" s="59" t="s">
        <v>159</v>
      </c>
      <c r="E40" s="59" t="s">
        <v>160</v>
      </c>
      <c r="F40" s="60">
        <v>46387</v>
      </c>
      <c r="G40" s="59" t="s">
        <v>66</v>
      </c>
      <c r="H40" s="44">
        <v>1</v>
      </c>
      <c r="I40" s="61">
        <v>0</v>
      </c>
      <c r="J40" s="62" t="s">
        <v>34</v>
      </c>
      <c r="K40" s="62" t="s">
        <v>34</v>
      </c>
      <c r="L40" s="44">
        <v>0</v>
      </c>
      <c r="M40" s="45">
        <v>0.5</v>
      </c>
      <c r="N40" s="63" t="s">
        <v>151</v>
      </c>
      <c r="O40" s="64" t="s">
        <v>161</v>
      </c>
      <c r="P40" s="44">
        <v>0</v>
      </c>
      <c r="Q40" s="61">
        <v>0</v>
      </c>
      <c r="R40" s="63"/>
      <c r="S40" s="63"/>
      <c r="T40" s="44">
        <v>0</v>
      </c>
      <c r="U40" s="61">
        <v>0</v>
      </c>
      <c r="V40" s="44"/>
      <c r="W40" s="44"/>
      <c r="X40" s="44">
        <f t="shared" ref="X40:Y40" si="41">+H40+L40+P40+T40</f>
        <v>1</v>
      </c>
      <c r="Y40" s="44">
        <f t="shared" si="41"/>
        <v>0.5</v>
      </c>
      <c r="Z40" s="59" t="s">
        <v>153</v>
      </c>
      <c r="AA40" s="59" t="s">
        <v>154</v>
      </c>
      <c r="AB40" s="42">
        <v>1</v>
      </c>
      <c r="AC40" s="46">
        <f t="shared" si="3"/>
        <v>1</v>
      </c>
      <c r="AD40" s="46">
        <f t="shared" si="24"/>
        <v>0.5</v>
      </c>
      <c r="AE40" s="14"/>
      <c r="AF40" s="14"/>
      <c r="AG40" s="14"/>
      <c r="AH40" s="14"/>
      <c r="AI40" s="14"/>
      <c r="AJ40" s="14"/>
      <c r="AK40" s="14"/>
    </row>
    <row r="41" spans="1:37" ht="45" customHeight="1">
      <c r="A41" s="47"/>
      <c r="B41" s="58" t="s">
        <v>29</v>
      </c>
      <c r="C41" s="59" t="s">
        <v>30</v>
      </c>
      <c r="D41" s="59" t="s">
        <v>162</v>
      </c>
      <c r="E41" s="59" t="s">
        <v>163</v>
      </c>
      <c r="F41" s="60">
        <v>46387</v>
      </c>
      <c r="G41" s="59" t="s">
        <v>66</v>
      </c>
      <c r="H41" s="44">
        <v>1</v>
      </c>
      <c r="I41" s="61">
        <v>1</v>
      </c>
      <c r="J41" s="59" t="s">
        <v>164</v>
      </c>
      <c r="K41" s="65" t="s">
        <v>165</v>
      </c>
      <c r="L41" s="44">
        <v>0</v>
      </c>
      <c r="M41" s="45">
        <v>0</v>
      </c>
      <c r="N41" s="63" t="s">
        <v>34</v>
      </c>
      <c r="O41" s="63" t="s">
        <v>34</v>
      </c>
      <c r="P41" s="44">
        <v>0</v>
      </c>
      <c r="Q41" s="61">
        <v>0</v>
      </c>
      <c r="R41" s="63"/>
      <c r="S41" s="63"/>
      <c r="T41" s="44">
        <v>0</v>
      </c>
      <c r="U41" s="61">
        <v>0</v>
      </c>
      <c r="V41" s="44"/>
      <c r="W41" s="44"/>
      <c r="X41" s="44">
        <f t="shared" ref="X41:Y41" si="42">+H41+L41+P41+T41</f>
        <v>1</v>
      </c>
      <c r="Y41" s="44">
        <f t="shared" si="42"/>
        <v>1</v>
      </c>
      <c r="Z41" s="59" t="s">
        <v>48</v>
      </c>
      <c r="AA41" s="59" t="s">
        <v>49</v>
      </c>
      <c r="AB41" s="42"/>
      <c r="AC41" s="46">
        <f t="shared" si="3"/>
        <v>1</v>
      </c>
      <c r="AD41" s="46">
        <f t="shared" si="24"/>
        <v>1</v>
      </c>
      <c r="AE41" s="14"/>
      <c r="AF41" s="14"/>
      <c r="AG41" s="14"/>
      <c r="AH41" s="14"/>
      <c r="AI41" s="14"/>
      <c r="AJ41" s="14"/>
      <c r="AK41" s="14"/>
    </row>
    <row r="42" spans="1:37" ht="135">
      <c r="A42" s="47"/>
      <c r="B42" s="58" t="s">
        <v>166</v>
      </c>
      <c r="C42" s="59" t="s">
        <v>167</v>
      </c>
      <c r="D42" s="59" t="s">
        <v>168</v>
      </c>
      <c r="E42" s="59" t="s">
        <v>169</v>
      </c>
      <c r="F42" s="60">
        <v>46295</v>
      </c>
      <c r="G42" s="59" t="s">
        <v>170</v>
      </c>
      <c r="H42" s="45">
        <v>0</v>
      </c>
      <c r="I42" s="45">
        <v>0</v>
      </c>
      <c r="J42" s="63" t="s">
        <v>171</v>
      </c>
      <c r="K42" s="63" t="s">
        <v>172</v>
      </c>
      <c r="L42" s="44">
        <v>0.5</v>
      </c>
      <c r="M42" s="45">
        <v>0.5</v>
      </c>
      <c r="N42" s="63" t="s">
        <v>173</v>
      </c>
      <c r="O42" s="64" t="s">
        <v>1058</v>
      </c>
      <c r="P42" s="44">
        <v>0.5</v>
      </c>
      <c r="Q42" s="45">
        <v>0</v>
      </c>
      <c r="R42" s="63"/>
      <c r="S42" s="63"/>
      <c r="T42" s="45">
        <v>0</v>
      </c>
      <c r="U42" s="45">
        <v>0</v>
      </c>
      <c r="V42" s="63"/>
      <c r="W42" s="63"/>
      <c r="X42" s="44">
        <f t="shared" ref="X42:Y49" si="43">+H42+L42+P42+T42</f>
        <v>1</v>
      </c>
      <c r="Y42" s="44">
        <f t="shared" si="43"/>
        <v>0.5</v>
      </c>
      <c r="Z42" s="59" t="s">
        <v>35</v>
      </c>
      <c r="AA42" s="59" t="s">
        <v>174</v>
      </c>
      <c r="AB42" s="42">
        <f t="shared" ref="AB42" si="44">+M42/L42</f>
        <v>1</v>
      </c>
      <c r="AC42" s="46">
        <f t="shared" si="3"/>
        <v>0.5</v>
      </c>
      <c r="AD42" s="46">
        <f t="shared" si="24"/>
        <v>1</v>
      </c>
      <c r="AE42" s="14"/>
      <c r="AF42" s="14"/>
      <c r="AG42" s="14"/>
      <c r="AH42" s="14"/>
      <c r="AI42" s="14"/>
      <c r="AJ42" s="14"/>
      <c r="AK42" s="14"/>
    </row>
    <row r="43" spans="1:37" ht="33">
      <c r="A43" s="47"/>
      <c r="B43" s="58" t="s">
        <v>166</v>
      </c>
      <c r="C43" s="59" t="s">
        <v>167</v>
      </c>
      <c r="D43" s="59" t="s">
        <v>175</v>
      </c>
      <c r="E43" s="59" t="s">
        <v>176</v>
      </c>
      <c r="F43" s="60">
        <v>46295</v>
      </c>
      <c r="G43" s="59" t="s">
        <v>177</v>
      </c>
      <c r="H43" s="45">
        <v>0</v>
      </c>
      <c r="I43" s="45">
        <v>0</v>
      </c>
      <c r="J43" s="63"/>
      <c r="K43" s="63"/>
      <c r="L43" s="45">
        <v>0</v>
      </c>
      <c r="M43" s="45">
        <v>0</v>
      </c>
      <c r="N43" s="63"/>
      <c r="O43" s="63"/>
      <c r="P43" s="44">
        <v>1</v>
      </c>
      <c r="Q43" s="45">
        <v>0</v>
      </c>
      <c r="R43" s="63"/>
      <c r="S43" s="63"/>
      <c r="T43" s="45">
        <v>0</v>
      </c>
      <c r="U43" s="45">
        <v>0</v>
      </c>
      <c r="V43" s="63"/>
      <c r="W43" s="63"/>
      <c r="X43" s="44">
        <f t="shared" si="43"/>
        <v>1</v>
      </c>
      <c r="Y43" s="44">
        <f t="shared" si="43"/>
        <v>0</v>
      </c>
      <c r="Z43" s="59" t="s">
        <v>35</v>
      </c>
      <c r="AA43" s="59"/>
      <c r="AB43" s="42"/>
      <c r="AC43" s="46">
        <f t="shared" si="3"/>
        <v>0</v>
      </c>
      <c r="AD43" s="47"/>
      <c r="AE43" s="14"/>
      <c r="AF43" s="14"/>
      <c r="AG43" s="14"/>
      <c r="AH43" s="14"/>
      <c r="AI43" s="14"/>
      <c r="AJ43" s="14"/>
      <c r="AK43" s="14"/>
    </row>
    <row r="44" spans="1:37" ht="165">
      <c r="A44" s="47"/>
      <c r="B44" s="58" t="s">
        <v>166</v>
      </c>
      <c r="C44" s="59" t="s">
        <v>167</v>
      </c>
      <c r="D44" s="59" t="s">
        <v>178</v>
      </c>
      <c r="E44" s="59" t="s">
        <v>179</v>
      </c>
      <c r="F44" s="60">
        <v>46112</v>
      </c>
      <c r="G44" s="59" t="s">
        <v>177</v>
      </c>
      <c r="H44" s="44">
        <v>1</v>
      </c>
      <c r="I44" s="45">
        <v>1</v>
      </c>
      <c r="J44" s="64" t="s">
        <v>1059</v>
      </c>
      <c r="K44" s="64" t="s">
        <v>1060</v>
      </c>
      <c r="L44" s="45">
        <v>0</v>
      </c>
      <c r="M44" s="45">
        <v>0</v>
      </c>
      <c r="N44" s="63"/>
      <c r="O44" s="63"/>
      <c r="P44" s="45">
        <v>0</v>
      </c>
      <c r="Q44" s="45">
        <v>0</v>
      </c>
      <c r="R44" s="63"/>
      <c r="S44" s="63"/>
      <c r="T44" s="45">
        <v>0</v>
      </c>
      <c r="U44" s="45">
        <v>0</v>
      </c>
      <c r="V44" s="63"/>
      <c r="W44" s="63"/>
      <c r="X44" s="44">
        <f t="shared" si="43"/>
        <v>1</v>
      </c>
      <c r="Y44" s="44">
        <f t="shared" si="43"/>
        <v>1</v>
      </c>
      <c r="Z44" s="59" t="s">
        <v>48</v>
      </c>
      <c r="AA44" s="59"/>
      <c r="AB44" s="42"/>
      <c r="AC44" s="46">
        <f t="shared" si="3"/>
        <v>1</v>
      </c>
      <c r="AD44" s="46">
        <f t="shared" si="24"/>
        <v>1</v>
      </c>
      <c r="AE44" s="14"/>
      <c r="AF44" s="14"/>
      <c r="AG44" s="14"/>
      <c r="AH44" s="14"/>
      <c r="AI44" s="14"/>
      <c r="AJ44" s="14"/>
      <c r="AK44" s="14"/>
    </row>
    <row r="45" spans="1:37" ht="49.5">
      <c r="A45" s="47"/>
      <c r="B45" s="58" t="s">
        <v>166</v>
      </c>
      <c r="C45" s="59" t="s">
        <v>167</v>
      </c>
      <c r="D45" s="59" t="s">
        <v>180</v>
      </c>
      <c r="E45" s="59" t="s">
        <v>181</v>
      </c>
      <c r="F45" s="60">
        <v>46295</v>
      </c>
      <c r="G45" s="59" t="s">
        <v>170</v>
      </c>
      <c r="H45" s="45">
        <v>0</v>
      </c>
      <c r="I45" s="45">
        <v>0</v>
      </c>
      <c r="J45" s="63"/>
      <c r="K45" s="63"/>
      <c r="L45" s="45">
        <v>0</v>
      </c>
      <c r="M45" s="45">
        <v>0</v>
      </c>
      <c r="N45" s="63"/>
      <c r="O45" s="63"/>
      <c r="P45" s="44">
        <v>1</v>
      </c>
      <c r="Q45" s="45">
        <v>0</v>
      </c>
      <c r="R45" s="63"/>
      <c r="S45" s="63"/>
      <c r="T45" s="45">
        <v>0</v>
      </c>
      <c r="U45" s="45">
        <v>0</v>
      </c>
      <c r="V45" s="63"/>
      <c r="W45" s="63"/>
      <c r="X45" s="44">
        <f t="shared" si="43"/>
        <v>1</v>
      </c>
      <c r="Y45" s="44">
        <f t="shared" si="43"/>
        <v>0</v>
      </c>
      <c r="Z45" s="59" t="s">
        <v>35</v>
      </c>
      <c r="AA45" s="59"/>
      <c r="AB45" s="42"/>
      <c r="AC45" s="46">
        <f t="shared" si="3"/>
        <v>0</v>
      </c>
      <c r="AD45" s="47"/>
      <c r="AE45" s="14"/>
      <c r="AF45" s="14"/>
      <c r="AG45" s="14"/>
      <c r="AH45" s="14"/>
      <c r="AI45" s="14"/>
      <c r="AJ45" s="14"/>
      <c r="AK45" s="14"/>
    </row>
    <row r="46" spans="1:37" ht="33">
      <c r="A46" s="47"/>
      <c r="B46" s="58" t="s">
        <v>166</v>
      </c>
      <c r="C46" s="59" t="s">
        <v>167</v>
      </c>
      <c r="D46" s="59" t="s">
        <v>182</v>
      </c>
      <c r="E46" s="59" t="s">
        <v>183</v>
      </c>
      <c r="F46" s="60">
        <v>46387</v>
      </c>
      <c r="G46" s="59" t="s">
        <v>177</v>
      </c>
      <c r="H46" s="45">
        <v>0</v>
      </c>
      <c r="I46" s="45">
        <v>0</v>
      </c>
      <c r="J46" s="63"/>
      <c r="K46" s="63"/>
      <c r="L46" s="45">
        <v>0</v>
      </c>
      <c r="M46" s="45">
        <v>0</v>
      </c>
      <c r="N46" s="63"/>
      <c r="O46" s="63"/>
      <c r="P46" s="44">
        <v>1</v>
      </c>
      <c r="Q46" s="45">
        <v>0</v>
      </c>
      <c r="R46" s="63"/>
      <c r="S46" s="63"/>
      <c r="T46" s="45">
        <v>0</v>
      </c>
      <c r="U46" s="45">
        <v>0</v>
      </c>
      <c r="V46" s="63"/>
      <c r="W46" s="63"/>
      <c r="X46" s="44">
        <f t="shared" si="43"/>
        <v>1</v>
      </c>
      <c r="Y46" s="44">
        <f t="shared" si="43"/>
        <v>0</v>
      </c>
      <c r="Z46" s="59" t="s">
        <v>35</v>
      </c>
      <c r="AA46" s="59"/>
      <c r="AB46" s="42"/>
      <c r="AC46" s="46">
        <f t="shared" si="3"/>
        <v>0</v>
      </c>
      <c r="AD46" s="47"/>
      <c r="AE46" s="14"/>
      <c r="AF46" s="14"/>
      <c r="AG46" s="14"/>
      <c r="AH46" s="14"/>
      <c r="AI46" s="14"/>
      <c r="AJ46" s="14"/>
      <c r="AK46" s="14"/>
    </row>
    <row r="47" spans="1:37" ht="132">
      <c r="A47" s="47"/>
      <c r="B47" s="58" t="s">
        <v>166</v>
      </c>
      <c r="C47" s="59" t="s">
        <v>167</v>
      </c>
      <c r="D47" s="59" t="s">
        <v>184</v>
      </c>
      <c r="E47" s="59" t="s">
        <v>185</v>
      </c>
      <c r="F47" s="60">
        <v>46112</v>
      </c>
      <c r="G47" s="59" t="s">
        <v>177</v>
      </c>
      <c r="H47" s="44">
        <v>1</v>
      </c>
      <c r="I47" s="45">
        <v>1</v>
      </c>
      <c r="J47" s="63" t="s">
        <v>186</v>
      </c>
      <c r="K47" s="64" t="s">
        <v>1061</v>
      </c>
      <c r="L47" s="45">
        <v>0</v>
      </c>
      <c r="M47" s="45">
        <v>0</v>
      </c>
      <c r="N47" s="63"/>
      <c r="O47" s="63"/>
      <c r="P47" s="45">
        <v>0</v>
      </c>
      <c r="Q47" s="45">
        <v>0</v>
      </c>
      <c r="R47" s="63"/>
      <c r="S47" s="63"/>
      <c r="T47" s="45">
        <v>0</v>
      </c>
      <c r="U47" s="45">
        <v>0</v>
      </c>
      <c r="V47" s="63"/>
      <c r="W47" s="63"/>
      <c r="X47" s="44">
        <f t="shared" si="43"/>
        <v>1</v>
      </c>
      <c r="Y47" s="44">
        <f t="shared" si="43"/>
        <v>1</v>
      </c>
      <c r="Z47" s="59" t="s">
        <v>48</v>
      </c>
      <c r="AA47" s="59"/>
      <c r="AB47" s="42"/>
      <c r="AC47" s="46">
        <f t="shared" si="3"/>
        <v>1</v>
      </c>
      <c r="AD47" s="47"/>
      <c r="AE47" s="14"/>
      <c r="AF47" s="14"/>
      <c r="AG47" s="14"/>
      <c r="AH47" s="14"/>
      <c r="AI47" s="14"/>
      <c r="AJ47" s="14"/>
      <c r="AK47" s="14"/>
    </row>
    <row r="48" spans="1:37" ht="49.5">
      <c r="A48" s="47"/>
      <c r="B48" s="58" t="s">
        <v>166</v>
      </c>
      <c r="C48" s="59" t="s">
        <v>167</v>
      </c>
      <c r="D48" s="59" t="s">
        <v>187</v>
      </c>
      <c r="E48" s="59" t="s">
        <v>181</v>
      </c>
      <c r="F48" s="60">
        <v>46387</v>
      </c>
      <c r="G48" s="59" t="s">
        <v>170</v>
      </c>
      <c r="H48" s="45">
        <v>0</v>
      </c>
      <c r="I48" s="45">
        <v>0</v>
      </c>
      <c r="J48" s="63"/>
      <c r="K48" s="63"/>
      <c r="L48" s="45">
        <v>0</v>
      </c>
      <c r="M48" s="45">
        <v>0</v>
      </c>
      <c r="N48" s="63"/>
      <c r="O48" s="63"/>
      <c r="P48" s="45">
        <v>0</v>
      </c>
      <c r="Q48" s="45">
        <v>0</v>
      </c>
      <c r="R48" s="63"/>
      <c r="S48" s="63"/>
      <c r="T48" s="44">
        <v>1</v>
      </c>
      <c r="U48" s="45">
        <v>0</v>
      </c>
      <c r="V48" s="63"/>
      <c r="W48" s="63"/>
      <c r="X48" s="44">
        <f t="shared" si="43"/>
        <v>1</v>
      </c>
      <c r="Y48" s="44">
        <f t="shared" si="43"/>
        <v>0</v>
      </c>
      <c r="Z48" s="59" t="s">
        <v>35</v>
      </c>
      <c r="AA48" s="59"/>
      <c r="AB48" s="42"/>
      <c r="AC48" s="46">
        <f t="shared" si="3"/>
        <v>0</v>
      </c>
      <c r="AD48" s="47"/>
      <c r="AE48" s="14"/>
      <c r="AF48" s="14"/>
      <c r="AG48" s="14"/>
      <c r="AH48" s="14"/>
      <c r="AI48" s="14"/>
      <c r="AJ48" s="14"/>
      <c r="AK48" s="14"/>
    </row>
    <row r="49" spans="1:37" ht="409.5">
      <c r="A49" s="47"/>
      <c r="B49" s="58" t="s">
        <v>166</v>
      </c>
      <c r="C49" s="59" t="s">
        <v>167</v>
      </c>
      <c r="D49" s="59" t="s">
        <v>188</v>
      </c>
      <c r="E49" s="59" t="s">
        <v>189</v>
      </c>
      <c r="F49" s="60">
        <v>46387</v>
      </c>
      <c r="G49" s="59" t="s">
        <v>177</v>
      </c>
      <c r="H49" s="45">
        <v>0</v>
      </c>
      <c r="I49" s="45">
        <v>0</v>
      </c>
      <c r="J49" s="63"/>
      <c r="K49" s="63"/>
      <c r="L49" s="44">
        <v>0.5</v>
      </c>
      <c r="M49" s="45">
        <v>0.5</v>
      </c>
      <c r="N49" s="63" t="s">
        <v>190</v>
      </c>
      <c r="O49" s="64" t="s">
        <v>1062</v>
      </c>
      <c r="P49" s="45">
        <v>0</v>
      </c>
      <c r="Q49" s="45">
        <v>0</v>
      </c>
      <c r="R49" s="63"/>
      <c r="S49" s="63"/>
      <c r="T49" s="44">
        <v>0.5</v>
      </c>
      <c r="U49" s="45">
        <v>0</v>
      </c>
      <c r="V49" s="63"/>
      <c r="W49" s="63"/>
      <c r="X49" s="44">
        <f t="shared" si="43"/>
        <v>1</v>
      </c>
      <c r="Y49" s="44">
        <f t="shared" si="43"/>
        <v>0.5</v>
      </c>
      <c r="Z49" s="59" t="s">
        <v>35</v>
      </c>
      <c r="AA49" s="59" t="s">
        <v>174</v>
      </c>
      <c r="AB49" s="42">
        <f t="shared" ref="AB49" si="45">+M49/L49</f>
        <v>1</v>
      </c>
      <c r="AC49" s="46">
        <f t="shared" si="3"/>
        <v>0.5</v>
      </c>
      <c r="AD49" s="46">
        <f t="shared" ref="AD49:AD54" si="46">Y49/AC49</f>
        <v>1</v>
      </c>
      <c r="AE49" s="14"/>
      <c r="AF49" s="14"/>
      <c r="AG49" s="14"/>
      <c r="AH49" s="14"/>
      <c r="AI49" s="14"/>
      <c r="AJ49" s="14"/>
      <c r="AK49" s="14"/>
    </row>
    <row r="50" spans="1:37" ht="313.5">
      <c r="A50" s="59" t="s">
        <v>191</v>
      </c>
      <c r="B50" s="58" t="s">
        <v>166</v>
      </c>
      <c r="C50" s="59" t="s">
        <v>213</v>
      </c>
      <c r="D50" s="59" t="s">
        <v>214</v>
      </c>
      <c r="E50" s="59" t="s">
        <v>215</v>
      </c>
      <c r="F50" s="60">
        <v>46112</v>
      </c>
      <c r="G50" s="59" t="s">
        <v>216</v>
      </c>
      <c r="H50" s="44">
        <v>1</v>
      </c>
      <c r="I50" s="45">
        <v>0.8</v>
      </c>
      <c r="J50" s="59" t="s">
        <v>217</v>
      </c>
      <c r="K50" s="68" t="s">
        <v>1063</v>
      </c>
      <c r="L50" s="44">
        <v>0</v>
      </c>
      <c r="M50" s="45">
        <v>0.2</v>
      </c>
      <c r="N50" s="59" t="s">
        <v>218</v>
      </c>
      <c r="O50" s="68" t="s">
        <v>219</v>
      </c>
      <c r="P50" s="44">
        <v>0</v>
      </c>
      <c r="Q50" s="61">
        <v>0</v>
      </c>
      <c r="R50" s="44"/>
      <c r="S50" s="44"/>
      <c r="T50" s="44">
        <v>0</v>
      </c>
      <c r="U50" s="61">
        <v>0</v>
      </c>
      <c r="V50" s="44"/>
      <c r="W50" s="44"/>
      <c r="X50" s="44">
        <f t="shared" ref="X50:Y65" si="47">+H50+L50+P50+T50</f>
        <v>1</v>
      </c>
      <c r="Y50" s="44">
        <f t="shared" si="47"/>
        <v>1</v>
      </c>
      <c r="Z50" s="59" t="s">
        <v>1064</v>
      </c>
      <c r="AA50" s="59" t="s">
        <v>1065</v>
      </c>
      <c r="AB50" s="42"/>
      <c r="AC50" s="46">
        <f t="shared" si="3"/>
        <v>1</v>
      </c>
      <c r="AD50" s="46">
        <f t="shared" si="46"/>
        <v>1</v>
      </c>
      <c r="AE50" s="14"/>
      <c r="AF50" s="14"/>
      <c r="AG50" s="14"/>
      <c r="AH50" s="14"/>
      <c r="AI50" s="14"/>
      <c r="AJ50" s="14"/>
      <c r="AK50" s="14"/>
    </row>
    <row r="51" spans="1:37" ht="313.5">
      <c r="A51" s="59" t="s">
        <v>192</v>
      </c>
      <c r="B51" s="58" t="s">
        <v>166</v>
      </c>
      <c r="C51" s="59" t="s">
        <v>213</v>
      </c>
      <c r="D51" s="59" t="s">
        <v>220</v>
      </c>
      <c r="E51" s="59" t="s">
        <v>221</v>
      </c>
      <c r="F51" s="60">
        <v>46371</v>
      </c>
      <c r="G51" s="59" t="s">
        <v>216</v>
      </c>
      <c r="H51" s="44">
        <v>1</v>
      </c>
      <c r="I51" s="45">
        <v>1</v>
      </c>
      <c r="J51" s="59" t="s">
        <v>222</v>
      </c>
      <c r="K51" s="68" t="s">
        <v>1066</v>
      </c>
      <c r="L51" s="44">
        <v>0</v>
      </c>
      <c r="M51" s="45">
        <v>0</v>
      </c>
      <c r="N51" s="44"/>
      <c r="O51" s="44"/>
      <c r="P51" s="44">
        <v>0</v>
      </c>
      <c r="Q51" s="61">
        <v>0</v>
      </c>
      <c r="R51" s="44"/>
      <c r="S51" s="44"/>
      <c r="T51" s="44">
        <v>0</v>
      </c>
      <c r="U51" s="61">
        <v>0</v>
      </c>
      <c r="V51" s="44"/>
      <c r="W51" s="44"/>
      <c r="X51" s="44">
        <f t="shared" si="47"/>
        <v>1</v>
      </c>
      <c r="Y51" s="44">
        <f t="shared" si="47"/>
        <v>1</v>
      </c>
      <c r="Z51" s="59" t="s">
        <v>1067</v>
      </c>
      <c r="AA51" s="59" t="s">
        <v>223</v>
      </c>
      <c r="AB51" s="42"/>
      <c r="AC51" s="46">
        <f t="shared" si="3"/>
        <v>1</v>
      </c>
      <c r="AD51" s="46">
        <f t="shared" si="46"/>
        <v>1</v>
      </c>
      <c r="AE51" s="14"/>
      <c r="AF51" s="14"/>
      <c r="AG51" s="14"/>
      <c r="AH51" s="14"/>
      <c r="AI51" s="14"/>
      <c r="AJ51" s="14"/>
      <c r="AK51" s="14"/>
    </row>
    <row r="52" spans="1:37" ht="330">
      <c r="A52" s="59" t="s">
        <v>193</v>
      </c>
      <c r="B52" s="58" t="s">
        <v>166</v>
      </c>
      <c r="C52" s="59" t="s">
        <v>213</v>
      </c>
      <c r="D52" s="59" t="s">
        <v>224</v>
      </c>
      <c r="E52" s="59" t="s">
        <v>225</v>
      </c>
      <c r="F52" s="60">
        <v>46371</v>
      </c>
      <c r="G52" s="59" t="s">
        <v>216</v>
      </c>
      <c r="H52" s="44">
        <v>0.5</v>
      </c>
      <c r="I52" s="45">
        <v>0.5</v>
      </c>
      <c r="J52" s="59" t="s">
        <v>226</v>
      </c>
      <c r="K52" s="68" t="s">
        <v>1068</v>
      </c>
      <c r="L52" s="44">
        <v>0.2</v>
      </c>
      <c r="M52" s="45">
        <v>0.2</v>
      </c>
      <c r="N52" s="59" t="s">
        <v>227</v>
      </c>
      <c r="O52" s="68" t="s">
        <v>228</v>
      </c>
      <c r="P52" s="44">
        <v>0.2</v>
      </c>
      <c r="Q52" s="61">
        <v>0</v>
      </c>
      <c r="R52" s="44"/>
      <c r="S52" s="44"/>
      <c r="T52" s="44">
        <v>0.1</v>
      </c>
      <c r="U52" s="61">
        <v>0</v>
      </c>
      <c r="V52" s="44"/>
      <c r="W52" s="44"/>
      <c r="X52" s="44">
        <f t="shared" si="47"/>
        <v>0.99999999999999989</v>
      </c>
      <c r="Y52" s="44">
        <f t="shared" si="47"/>
        <v>0.7</v>
      </c>
      <c r="Z52" s="59" t="s">
        <v>1069</v>
      </c>
      <c r="AA52" s="59" t="s">
        <v>229</v>
      </c>
      <c r="AB52" s="42">
        <f t="shared" ref="AB52:AB54" si="48">+M52/L52</f>
        <v>1</v>
      </c>
      <c r="AC52" s="46">
        <f t="shared" si="3"/>
        <v>0.7</v>
      </c>
      <c r="AD52" s="46">
        <f t="shared" si="46"/>
        <v>1</v>
      </c>
      <c r="AE52" s="14"/>
      <c r="AF52" s="14"/>
      <c r="AG52" s="14"/>
      <c r="AH52" s="14"/>
      <c r="AI52" s="14"/>
      <c r="AJ52" s="14"/>
      <c r="AK52" s="14"/>
    </row>
    <row r="53" spans="1:37" ht="231">
      <c r="A53" s="59" t="s">
        <v>194</v>
      </c>
      <c r="B53" s="58" t="s">
        <v>166</v>
      </c>
      <c r="C53" s="59" t="s">
        <v>213</v>
      </c>
      <c r="D53" s="59" t="s">
        <v>230</v>
      </c>
      <c r="E53" s="59" t="s">
        <v>231</v>
      </c>
      <c r="F53" s="60">
        <v>46203</v>
      </c>
      <c r="G53" s="59" t="s">
        <v>216</v>
      </c>
      <c r="H53" s="44">
        <v>0</v>
      </c>
      <c r="I53" s="45">
        <v>0</v>
      </c>
      <c r="J53" s="59" t="s">
        <v>34</v>
      </c>
      <c r="K53" s="59" t="s">
        <v>34</v>
      </c>
      <c r="L53" s="44">
        <v>1</v>
      </c>
      <c r="M53" s="45">
        <v>0.5</v>
      </c>
      <c r="N53" s="59" t="s">
        <v>232</v>
      </c>
      <c r="O53" s="68" t="s">
        <v>233</v>
      </c>
      <c r="P53" s="44">
        <v>0</v>
      </c>
      <c r="Q53" s="61">
        <v>0</v>
      </c>
      <c r="R53" s="44"/>
      <c r="S53" s="44"/>
      <c r="T53" s="44">
        <v>0</v>
      </c>
      <c r="U53" s="61">
        <v>0</v>
      </c>
      <c r="V53" s="44"/>
      <c r="W53" s="44"/>
      <c r="X53" s="44">
        <f t="shared" si="47"/>
        <v>1</v>
      </c>
      <c r="Y53" s="44">
        <f t="shared" si="47"/>
        <v>0.5</v>
      </c>
      <c r="Z53" s="59" t="s">
        <v>1070</v>
      </c>
      <c r="AA53" s="59" t="s">
        <v>1071</v>
      </c>
      <c r="AB53" s="42">
        <f t="shared" si="48"/>
        <v>0.5</v>
      </c>
      <c r="AC53" s="46">
        <f t="shared" si="3"/>
        <v>1</v>
      </c>
      <c r="AD53" s="46">
        <f t="shared" si="46"/>
        <v>0.5</v>
      </c>
      <c r="AE53" s="14"/>
      <c r="AF53" s="14"/>
      <c r="AG53" s="14"/>
      <c r="AH53" s="14"/>
      <c r="AI53" s="14"/>
      <c r="AJ53" s="14"/>
      <c r="AK53" s="14"/>
    </row>
    <row r="54" spans="1:37" ht="247.5">
      <c r="A54" s="59" t="s">
        <v>195</v>
      </c>
      <c r="B54" s="58" t="s">
        <v>166</v>
      </c>
      <c r="C54" s="59" t="s">
        <v>213</v>
      </c>
      <c r="D54" s="59" t="s">
        <v>234</v>
      </c>
      <c r="E54" s="59" t="s">
        <v>235</v>
      </c>
      <c r="F54" s="60">
        <v>46203</v>
      </c>
      <c r="G54" s="59" t="s">
        <v>216</v>
      </c>
      <c r="H54" s="44">
        <v>0</v>
      </c>
      <c r="I54" s="45">
        <v>0</v>
      </c>
      <c r="J54" s="59" t="s">
        <v>34</v>
      </c>
      <c r="K54" s="59" t="s">
        <v>34</v>
      </c>
      <c r="L54" s="44">
        <v>1</v>
      </c>
      <c r="M54" s="45">
        <v>0</v>
      </c>
      <c r="N54" s="59" t="s">
        <v>236</v>
      </c>
      <c r="O54" s="59" t="s">
        <v>34</v>
      </c>
      <c r="P54" s="44">
        <v>0</v>
      </c>
      <c r="Q54" s="61">
        <v>0</v>
      </c>
      <c r="R54" s="44"/>
      <c r="S54" s="44"/>
      <c r="T54" s="44">
        <v>0</v>
      </c>
      <c r="U54" s="61">
        <v>0</v>
      </c>
      <c r="V54" s="44"/>
      <c r="W54" s="44"/>
      <c r="X54" s="44">
        <f t="shared" si="47"/>
        <v>1</v>
      </c>
      <c r="Y54" s="44">
        <f t="shared" si="47"/>
        <v>0</v>
      </c>
      <c r="Z54" s="59" t="s">
        <v>1070</v>
      </c>
      <c r="AA54" s="59" t="s">
        <v>1072</v>
      </c>
      <c r="AB54" s="42">
        <f t="shared" si="48"/>
        <v>0</v>
      </c>
      <c r="AC54" s="46">
        <f t="shared" si="3"/>
        <v>1</v>
      </c>
      <c r="AD54" s="46">
        <f t="shared" si="46"/>
        <v>0</v>
      </c>
      <c r="AE54" s="14"/>
      <c r="AF54" s="14"/>
      <c r="AG54" s="14"/>
      <c r="AH54" s="14"/>
      <c r="AI54" s="14"/>
      <c r="AJ54" s="14"/>
      <c r="AK54" s="14"/>
    </row>
    <row r="55" spans="1:37" ht="132">
      <c r="A55" s="59" t="s">
        <v>196</v>
      </c>
      <c r="B55" s="58" t="s">
        <v>166</v>
      </c>
      <c r="C55" s="59" t="s">
        <v>213</v>
      </c>
      <c r="D55" s="59" t="s">
        <v>237</v>
      </c>
      <c r="E55" s="59" t="s">
        <v>238</v>
      </c>
      <c r="F55" s="60">
        <v>46371</v>
      </c>
      <c r="G55" s="59" t="s">
        <v>216</v>
      </c>
      <c r="H55" s="44">
        <v>0</v>
      </c>
      <c r="I55" s="45">
        <v>0</v>
      </c>
      <c r="J55" s="59" t="s">
        <v>34</v>
      </c>
      <c r="K55" s="59" t="s">
        <v>34</v>
      </c>
      <c r="L55" s="44">
        <v>0</v>
      </c>
      <c r="M55" s="45">
        <v>0</v>
      </c>
      <c r="N55" s="44"/>
      <c r="O55" s="44"/>
      <c r="P55" s="44">
        <v>0</v>
      </c>
      <c r="Q55" s="61">
        <v>0</v>
      </c>
      <c r="R55" s="44"/>
      <c r="S55" s="44"/>
      <c r="T55" s="44">
        <v>1</v>
      </c>
      <c r="U55" s="61">
        <v>0</v>
      </c>
      <c r="V55" s="44"/>
      <c r="W55" s="44"/>
      <c r="X55" s="44">
        <f t="shared" si="47"/>
        <v>1</v>
      </c>
      <c r="Y55" s="44">
        <f t="shared" si="47"/>
        <v>0</v>
      </c>
      <c r="Z55" s="59" t="s">
        <v>1073</v>
      </c>
      <c r="AA55" s="59" t="s">
        <v>239</v>
      </c>
      <c r="AB55" s="42"/>
      <c r="AC55" s="46">
        <f t="shared" si="3"/>
        <v>0</v>
      </c>
      <c r="AD55" s="47"/>
      <c r="AE55" s="14"/>
      <c r="AF55" s="14"/>
      <c r="AG55" s="14"/>
      <c r="AH55" s="14"/>
      <c r="AI55" s="14"/>
      <c r="AJ55" s="14"/>
      <c r="AK55" s="14"/>
    </row>
    <row r="56" spans="1:37" ht="132">
      <c r="A56" s="59" t="s">
        <v>197</v>
      </c>
      <c r="B56" s="58" t="s">
        <v>166</v>
      </c>
      <c r="C56" s="59" t="s">
        <v>213</v>
      </c>
      <c r="D56" s="59" t="s">
        <v>240</v>
      </c>
      <c r="E56" s="59" t="s">
        <v>241</v>
      </c>
      <c r="F56" s="60">
        <v>46371</v>
      </c>
      <c r="G56" s="59" t="s">
        <v>216</v>
      </c>
      <c r="H56" s="44">
        <v>0</v>
      </c>
      <c r="I56" s="45">
        <v>0</v>
      </c>
      <c r="J56" s="59" t="s">
        <v>34</v>
      </c>
      <c r="K56" s="59" t="s">
        <v>34</v>
      </c>
      <c r="L56" s="44">
        <v>0</v>
      </c>
      <c r="M56" s="45">
        <v>0</v>
      </c>
      <c r="N56" s="44"/>
      <c r="O56" s="44"/>
      <c r="P56" s="44">
        <v>0</v>
      </c>
      <c r="Q56" s="61">
        <v>0</v>
      </c>
      <c r="R56" s="44"/>
      <c r="S56" s="44"/>
      <c r="T56" s="44">
        <v>1</v>
      </c>
      <c r="U56" s="61">
        <v>0</v>
      </c>
      <c r="V56" s="44"/>
      <c r="W56" s="44"/>
      <c r="X56" s="44">
        <f t="shared" si="47"/>
        <v>1</v>
      </c>
      <c r="Y56" s="44">
        <f t="shared" si="47"/>
        <v>0</v>
      </c>
      <c r="Z56" s="59" t="s">
        <v>1073</v>
      </c>
      <c r="AA56" s="59" t="s">
        <v>239</v>
      </c>
      <c r="AB56" s="42"/>
      <c r="AC56" s="46">
        <f t="shared" si="3"/>
        <v>0</v>
      </c>
      <c r="AD56" s="47"/>
      <c r="AE56" s="14"/>
      <c r="AF56" s="14"/>
      <c r="AG56" s="14"/>
      <c r="AH56" s="14"/>
      <c r="AI56" s="14"/>
      <c r="AJ56" s="14"/>
      <c r="AK56" s="14"/>
    </row>
    <row r="57" spans="1:37" ht="115.5">
      <c r="A57" s="59" t="s">
        <v>198</v>
      </c>
      <c r="B57" s="58" t="s">
        <v>166</v>
      </c>
      <c r="C57" s="59" t="s">
        <v>213</v>
      </c>
      <c r="D57" s="59" t="s">
        <v>242</v>
      </c>
      <c r="E57" s="59" t="s">
        <v>243</v>
      </c>
      <c r="F57" s="60">
        <v>46112</v>
      </c>
      <c r="G57" s="59" t="s">
        <v>216</v>
      </c>
      <c r="H57" s="44">
        <v>1</v>
      </c>
      <c r="I57" s="45">
        <v>1</v>
      </c>
      <c r="J57" s="44" t="s">
        <v>244</v>
      </c>
      <c r="K57" s="68" t="s">
        <v>1074</v>
      </c>
      <c r="L57" s="44">
        <v>0</v>
      </c>
      <c r="M57" s="45">
        <v>0</v>
      </c>
      <c r="N57" s="44"/>
      <c r="O57" s="44"/>
      <c r="P57" s="44">
        <v>0</v>
      </c>
      <c r="Q57" s="61">
        <v>0</v>
      </c>
      <c r="R57" s="44"/>
      <c r="S57" s="44"/>
      <c r="T57" s="44">
        <v>0</v>
      </c>
      <c r="U57" s="61">
        <v>0</v>
      </c>
      <c r="V57" s="44"/>
      <c r="W57" s="44"/>
      <c r="X57" s="44">
        <f t="shared" si="47"/>
        <v>1</v>
      </c>
      <c r="Y57" s="44">
        <f t="shared" si="47"/>
        <v>1</v>
      </c>
      <c r="Z57" s="59" t="s">
        <v>245</v>
      </c>
      <c r="AA57" s="59" t="s">
        <v>223</v>
      </c>
      <c r="AB57" s="42"/>
      <c r="AC57" s="46">
        <f t="shared" si="3"/>
        <v>1</v>
      </c>
      <c r="AD57" s="46">
        <f t="shared" ref="AD57:AD58" si="49">Y57/AC57</f>
        <v>1</v>
      </c>
      <c r="AE57" s="14"/>
      <c r="AF57" s="14"/>
      <c r="AG57" s="14"/>
      <c r="AH57" s="14"/>
      <c r="AI57" s="14"/>
      <c r="AJ57" s="14"/>
      <c r="AK57" s="14"/>
    </row>
    <row r="58" spans="1:37" ht="115.5">
      <c r="A58" s="59" t="s">
        <v>199</v>
      </c>
      <c r="B58" s="58" t="s">
        <v>166</v>
      </c>
      <c r="C58" s="59" t="s">
        <v>213</v>
      </c>
      <c r="D58" s="59" t="s">
        <v>246</v>
      </c>
      <c r="E58" s="59" t="s">
        <v>243</v>
      </c>
      <c r="F58" s="60">
        <v>46112</v>
      </c>
      <c r="G58" s="59" t="s">
        <v>216</v>
      </c>
      <c r="H58" s="44">
        <v>1</v>
      </c>
      <c r="I58" s="45">
        <v>1</v>
      </c>
      <c r="J58" s="44" t="s">
        <v>244</v>
      </c>
      <c r="K58" s="68" t="s">
        <v>1075</v>
      </c>
      <c r="L58" s="44">
        <v>0</v>
      </c>
      <c r="M58" s="45">
        <v>0</v>
      </c>
      <c r="N58" s="44"/>
      <c r="O58" s="44"/>
      <c r="P58" s="44">
        <v>0</v>
      </c>
      <c r="Q58" s="61">
        <v>0</v>
      </c>
      <c r="R58" s="44"/>
      <c r="S58" s="44"/>
      <c r="T58" s="44">
        <v>0</v>
      </c>
      <c r="U58" s="61">
        <v>0</v>
      </c>
      <c r="V58" s="44"/>
      <c r="W58" s="44"/>
      <c r="X58" s="44">
        <f t="shared" si="47"/>
        <v>1</v>
      </c>
      <c r="Y58" s="44">
        <f t="shared" si="47"/>
        <v>1</v>
      </c>
      <c r="Z58" s="59" t="s">
        <v>245</v>
      </c>
      <c r="AA58" s="59" t="s">
        <v>223</v>
      </c>
      <c r="AB58" s="42"/>
      <c r="AC58" s="46">
        <f t="shared" si="3"/>
        <v>1</v>
      </c>
      <c r="AD58" s="46">
        <f t="shared" si="49"/>
        <v>1</v>
      </c>
      <c r="AE58" s="14"/>
      <c r="AF58" s="14"/>
      <c r="AG58" s="14"/>
      <c r="AH58" s="14"/>
      <c r="AI58" s="14"/>
      <c r="AJ58" s="14"/>
      <c r="AK58" s="14"/>
    </row>
    <row r="59" spans="1:37" ht="132">
      <c r="A59" s="59" t="s">
        <v>200</v>
      </c>
      <c r="B59" s="58" t="s">
        <v>166</v>
      </c>
      <c r="C59" s="59" t="s">
        <v>213</v>
      </c>
      <c r="D59" s="59" t="s">
        <v>247</v>
      </c>
      <c r="E59" s="59" t="s">
        <v>248</v>
      </c>
      <c r="F59" s="60">
        <v>46295</v>
      </c>
      <c r="G59" s="59" t="s">
        <v>216</v>
      </c>
      <c r="H59" s="44">
        <v>0</v>
      </c>
      <c r="I59" s="45">
        <v>0</v>
      </c>
      <c r="J59" s="59" t="s">
        <v>34</v>
      </c>
      <c r="K59" s="59" t="s">
        <v>34</v>
      </c>
      <c r="L59" s="44">
        <v>0</v>
      </c>
      <c r="M59" s="45">
        <v>0</v>
      </c>
      <c r="N59" s="44"/>
      <c r="O59" s="44"/>
      <c r="P59" s="44">
        <v>1</v>
      </c>
      <c r="Q59" s="61">
        <v>0</v>
      </c>
      <c r="R59" s="44"/>
      <c r="S59" s="44"/>
      <c r="T59" s="44">
        <v>0</v>
      </c>
      <c r="U59" s="61">
        <v>0</v>
      </c>
      <c r="V59" s="44"/>
      <c r="W59" s="44"/>
      <c r="X59" s="44">
        <f t="shared" si="47"/>
        <v>1</v>
      </c>
      <c r="Y59" s="44">
        <f t="shared" si="47"/>
        <v>0</v>
      </c>
      <c r="Z59" s="59" t="s">
        <v>1076</v>
      </c>
      <c r="AA59" s="59" t="s">
        <v>249</v>
      </c>
      <c r="AB59" s="42"/>
      <c r="AC59" s="46">
        <f t="shared" si="3"/>
        <v>0</v>
      </c>
      <c r="AD59" s="47"/>
      <c r="AE59" s="14"/>
      <c r="AF59" s="14"/>
      <c r="AG59" s="14"/>
      <c r="AH59" s="14"/>
      <c r="AI59" s="14"/>
      <c r="AJ59" s="14"/>
      <c r="AK59" s="14"/>
    </row>
    <row r="60" spans="1:37" ht="132">
      <c r="A60" s="59" t="s">
        <v>201</v>
      </c>
      <c r="B60" s="58" t="s">
        <v>166</v>
      </c>
      <c r="C60" s="59" t="s">
        <v>213</v>
      </c>
      <c r="D60" s="59" t="s">
        <v>250</v>
      </c>
      <c r="E60" s="59" t="s">
        <v>251</v>
      </c>
      <c r="F60" s="60">
        <v>46295</v>
      </c>
      <c r="G60" s="59" t="s">
        <v>216</v>
      </c>
      <c r="H60" s="44">
        <v>0</v>
      </c>
      <c r="I60" s="45">
        <v>0</v>
      </c>
      <c r="J60" s="59" t="s">
        <v>34</v>
      </c>
      <c r="K60" s="59" t="s">
        <v>34</v>
      </c>
      <c r="L60" s="44">
        <v>0</v>
      </c>
      <c r="M60" s="45">
        <v>0</v>
      </c>
      <c r="N60" s="44"/>
      <c r="O60" s="44"/>
      <c r="P60" s="44">
        <v>1</v>
      </c>
      <c r="Q60" s="61">
        <v>0</v>
      </c>
      <c r="R60" s="44"/>
      <c r="S60" s="44"/>
      <c r="T60" s="44">
        <v>0</v>
      </c>
      <c r="U60" s="61">
        <v>0</v>
      </c>
      <c r="V60" s="44"/>
      <c r="W60" s="44"/>
      <c r="X60" s="44">
        <f t="shared" si="47"/>
        <v>1</v>
      </c>
      <c r="Y60" s="44">
        <f t="shared" si="47"/>
        <v>0</v>
      </c>
      <c r="Z60" s="59" t="s">
        <v>1076</v>
      </c>
      <c r="AA60" s="59" t="s">
        <v>249</v>
      </c>
      <c r="AB60" s="42"/>
      <c r="AC60" s="46">
        <f t="shared" si="3"/>
        <v>0</v>
      </c>
      <c r="AD60" s="47"/>
      <c r="AE60" s="14"/>
      <c r="AF60" s="14"/>
      <c r="AG60" s="14"/>
      <c r="AH60" s="14"/>
      <c r="AI60" s="14"/>
      <c r="AJ60" s="14"/>
      <c r="AK60" s="14"/>
    </row>
    <row r="61" spans="1:37" ht="409.5">
      <c r="A61" s="59" t="s">
        <v>202</v>
      </c>
      <c r="B61" s="58" t="s">
        <v>166</v>
      </c>
      <c r="C61" s="59" t="s">
        <v>213</v>
      </c>
      <c r="D61" s="59" t="s">
        <v>252</v>
      </c>
      <c r="E61" s="59" t="s">
        <v>253</v>
      </c>
      <c r="F61" s="60">
        <v>46371</v>
      </c>
      <c r="G61" s="59" t="s">
        <v>216</v>
      </c>
      <c r="H61" s="44">
        <v>0</v>
      </c>
      <c r="I61" s="45">
        <v>0</v>
      </c>
      <c r="J61" s="59" t="s">
        <v>34</v>
      </c>
      <c r="K61" s="59" t="s">
        <v>34</v>
      </c>
      <c r="L61" s="44">
        <v>0.5</v>
      </c>
      <c r="M61" s="45">
        <v>0.3</v>
      </c>
      <c r="N61" s="59" t="s">
        <v>254</v>
      </c>
      <c r="O61" s="68" t="s">
        <v>255</v>
      </c>
      <c r="P61" s="44">
        <v>0</v>
      </c>
      <c r="Q61" s="61">
        <v>0</v>
      </c>
      <c r="R61" s="44"/>
      <c r="S61" s="44"/>
      <c r="T61" s="44">
        <v>0.5</v>
      </c>
      <c r="U61" s="61">
        <v>0</v>
      </c>
      <c r="V61" s="44"/>
      <c r="W61" s="44"/>
      <c r="X61" s="44">
        <f t="shared" si="47"/>
        <v>1</v>
      </c>
      <c r="Y61" s="44">
        <f t="shared" si="47"/>
        <v>0.3</v>
      </c>
      <c r="Z61" s="59" t="s">
        <v>1077</v>
      </c>
      <c r="AA61" s="59" t="s">
        <v>1078</v>
      </c>
      <c r="AB61" s="42">
        <f t="shared" ref="AB61:AB65" si="50">+M61/L61</f>
        <v>0.6</v>
      </c>
      <c r="AC61" s="46">
        <f t="shared" si="3"/>
        <v>0.5</v>
      </c>
      <c r="AD61" s="46">
        <f t="shared" ref="AD61:AD65" si="51">Y61/AC61</f>
        <v>0.6</v>
      </c>
      <c r="AE61" s="14"/>
      <c r="AF61" s="14"/>
      <c r="AG61" s="14"/>
      <c r="AH61" s="14"/>
      <c r="AI61" s="14"/>
      <c r="AJ61" s="14"/>
      <c r="AK61" s="14"/>
    </row>
    <row r="62" spans="1:37" ht="409.5">
      <c r="A62" s="59" t="s">
        <v>203</v>
      </c>
      <c r="B62" s="58" t="s">
        <v>166</v>
      </c>
      <c r="C62" s="59" t="s">
        <v>213</v>
      </c>
      <c r="D62" s="59" t="s">
        <v>256</v>
      </c>
      <c r="E62" s="59" t="s">
        <v>253</v>
      </c>
      <c r="F62" s="60">
        <v>46371</v>
      </c>
      <c r="G62" s="59" t="s">
        <v>216</v>
      </c>
      <c r="H62" s="44">
        <v>0</v>
      </c>
      <c r="I62" s="45">
        <v>0</v>
      </c>
      <c r="J62" s="59" t="s">
        <v>34</v>
      </c>
      <c r="K62" s="59" t="s">
        <v>34</v>
      </c>
      <c r="L62" s="44">
        <v>0.5</v>
      </c>
      <c r="M62" s="45">
        <v>0.1</v>
      </c>
      <c r="N62" s="59" t="s">
        <v>254</v>
      </c>
      <c r="O62" s="68" t="s">
        <v>257</v>
      </c>
      <c r="P62" s="44">
        <v>0</v>
      </c>
      <c r="Q62" s="61">
        <v>0</v>
      </c>
      <c r="R62" s="44"/>
      <c r="S62" s="44"/>
      <c r="T62" s="44">
        <v>0.5</v>
      </c>
      <c r="U62" s="61">
        <v>0</v>
      </c>
      <c r="V62" s="44"/>
      <c r="W62" s="44"/>
      <c r="X62" s="44">
        <f t="shared" si="47"/>
        <v>1</v>
      </c>
      <c r="Y62" s="44">
        <f t="shared" si="47"/>
        <v>0.1</v>
      </c>
      <c r="Z62" s="59" t="s">
        <v>1077</v>
      </c>
      <c r="AA62" s="59" t="s">
        <v>1078</v>
      </c>
      <c r="AB62" s="42">
        <f t="shared" si="50"/>
        <v>0.2</v>
      </c>
      <c r="AC62" s="46">
        <f t="shared" si="3"/>
        <v>0.5</v>
      </c>
      <c r="AD62" s="46">
        <f t="shared" si="51"/>
        <v>0.2</v>
      </c>
      <c r="AE62" s="14"/>
      <c r="AF62" s="14"/>
      <c r="AG62" s="14"/>
      <c r="AH62" s="14"/>
      <c r="AI62" s="14"/>
      <c r="AJ62" s="14"/>
      <c r="AK62" s="14"/>
    </row>
    <row r="63" spans="1:37" ht="409.5">
      <c r="A63" s="59" t="s">
        <v>204</v>
      </c>
      <c r="B63" s="58" t="s">
        <v>166</v>
      </c>
      <c r="C63" s="59" t="s">
        <v>213</v>
      </c>
      <c r="D63" s="59" t="s">
        <v>258</v>
      </c>
      <c r="E63" s="59" t="s">
        <v>253</v>
      </c>
      <c r="F63" s="60">
        <v>46371</v>
      </c>
      <c r="G63" s="59" t="s">
        <v>216</v>
      </c>
      <c r="H63" s="44">
        <v>0</v>
      </c>
      <c r="I63" s="45">
        <v>0</v>
      </c>
      <c r="J63" s="59" t="s">
        <v>34</v>
      </c>
      <c r="K63" s="59" t="s">
        <v>34</v>
      </c>
      <c r="L63" s="44">
        <v>0.5</v>
      </c>
      <c r="M63" s="45">
        <v>0.1</v>
      </c>
      <c r="N63" s="59" t="s">
        <v>254</v>
      </c>
      <c r="O63" s="68" t="s">
        <v>259</v>
      </c>
      <c r="P63" s="44">
        <v>0</v>
      </c>
      <c r="Q63" s="61">
        <v>0</v>
      </c>
      <c r="R63" s="44"/>
      <c r="S63" s="44"/>
      <c r="T63" s="44">
        <v>0.5</v>
      </c>
      <c r="U63" s="61">
        <v>0</v>
      </c>
      <c r="V63" s="44"/>
      <c r="W63" s="44"/>
      <c r="X63" s="44">
        <f t="shared" si="47"/>
        <v>1</v>
      </c>
      <c r="Y63" s="44">
        <f t="shared" si="47"/>
        <v>0.1</v>
      </c>
      <c r="Z63" s="59" t="s">
        <v>1077</v>
      </c>
      <c r="AA63" s="59" t="s">
        <v>1078</v>
      </c>
      <c r="AB63" s="42">
        <f t="shared" si="50"/>
        <v>0.2</v>
      </c>
      <c r="AC63" s="46">
        <f t="shared" si="3"/>
        <v>0.5</v>
      </c>
      <c r="AD63" s="46">
        <f t="shared" si="51"/>
        <v>0.2</v>
      </c>
      <c r="AE63" s="14"/>
      <c r="AF63" s="14"/>
      <c r="AG63" s="14"/>
      <c r="AH63" s="14"/>
      <c r="AI63" s="14"/>
      <c r="AJ63" s="14"/>
      <c r="AK63" s="14"/>
    </row>
    <row r="64" spans="1:37" ht="396">
      <c r="A64" s="59" t="s">
        <v>205</v>
      </c>
      <c r="B64" s="58" t="s">
        <v>166</v>
      </c>
      <c r="C64" s="59" t="s">
        <v>213</v>
      </c>
      <c r="D64" s="59" t="s">
        <v>260</v>
      </c>
      <c r="E64" s="59" t="s">
        <v>261</v>
      </c>
      <c r="F64" s="60">
        <v>46371</v>
      </c>
      <c r="G64" s="59" t="s">
        <v>216</v>
      </c>
      <c r="H64" s="44">
        <v>0.25</v>
      </c>
      <c r="I64" s="45">
        <v>0.25</v>
      </c>
      <c r="J64" s="59" t="s">
        <v>262</v>
      </c>
      <c r="K64" s="68" t="s">
        <v>1079</v>
      </c>
      <c r="L64" s="44">
        <v>0.25</v>
      </c>
      <c r="M64" s="45">
        <v>0.25</v>
      </c>
      <c r="N64" s="59" t="s">
        <v>263</v>
      </c>
      <c r="O64" s="68" t="s">
        <v>264</v>
      </c>
      <c r="P64" s="44">
        <v>0.25</v>
      </c>
      <c r="Q64" s="61">
        <v>0</v>
      </c>
      <c r="R64" s="44"/>
      <c r="S64" s="44"/>
      <c r="T64" s="44">
        <v>0.25</v>
      </c>
      <c r="U64" s="61">
        <v>0</v>
      </c>
      <c r="V64" s="44"/>
      <c r="W64" s="44"/>
      <c r="X64" s="44">
        <f t="shared" si="47"/>
        <v>1</v>
      </c>
      <c r="Y64" s="44">
        <f t="shared" si="47"/>
        <v>0.5</v>
      </c>
      <c r="Z64" s="69" t="s">
        <v>1080</v>
      </c>
      <c r="AA64" s="59" t="s">
        <v>1081</v>
      </c>
      <c r="AB64" s="42">
        <f t="shared" si="50"/>
        <v>1</v>
      </c>
      <c r="AC64" s="46">
        <f t="shared" si="3"/>
        <v>0.5</v>
      </c>
      <c r="AD64" s="46">
        <f t="shared" si="51"/>
        <v>1</v>
      </c>
      <c r="AE64" s="14"/>
      <c r="AF64" s="14"/>
      <c r="AG64" s="14"/>
      <c r="AH64" s="14"/>
      <c r="AI64" s="14"/>
      <c r="AJ64" s="14"/>
      <c r="AK64" s="14"/>
    </row>
    <row r="65" spans="1:37" ht="247.5">
      <c r="A65" s="59" t="s">
        <v>206</v>
      </c>
      <c r="B65" s="58" t="s">
        <v>166</v>
      </c>
      <c r="C65" s="59" t="s">
        <v>213</v>
      </c>
      <c r="D65" s="59" t="s">
        <v>265</v>
      </c>
      <c r="E65" s="59" t="s">
        <v>266</v>
      </c>
      <c r="F65" s="60">
        <v>46371</v>
      </c>
      <c r="G65" s="59" t="s">
        <v>267</v>
      </c>
      <c r="H65" s="44">
        <v>0</v>
      </c>
      <c r="I65" s="45">
        <v>0</v>
      </c>
      <c r="J65" s="59" t="s">
        <v>34</v>
      </c>
      <c r="K65" s="59" t="s">
        <v>34</v>
      </c>
      <c r="L65" s="44">
        <v>0.5</v>
      </c>
      <c r="M65" s="45">
        <v>0</v>
      </c>
      <c r="N65" s="59" t="s">
        <v>268</v>
      </c>
      <c r="O65" s="59" t="s">
        <v>34</v>
      </c>
      <c r="P65" s="44">
        <v>0</v>
      </c>
      <c r="Q65" s="61">
        <v>0</v>
      </c>
      <c r="R65" s="44"/>
      <c r="S65" s="44"/>
      <c r="T65" s="44">
        <v>0.5</v>
      </c>
      <c r="U65" s="61">
        <v>0</v>
      </c>
      <c r="V65" s="44"/>
      <c r="W65" s="44"/>
      <c r="X65" s="44">
        <f t="shared" si="47"/>
        <v>1</v>
      </c>
      <c r="Y65" s="44">
        <f t="shared" si="47"/>
        <v>0</v>
      </c>
      <c r="Z65" s="59" t="s">
        <v>1077</v>
      </c>
      <c r="AA65" s="59" t="s">
        <v>1082</v>
      </c>
      <c r="AB65" s="42">
        <f t="shared" si="50"/>
        <v>0</v>
      </c>
      <c r="AC65" s="46">
        <f t="shared" si="3"/>
        <v>0.5</v>
      </c>
      <c r="AD65" s="46">
        <f t="shared" si="51"/>
        <v>0</v>
      </c>
      <c r="AE65" s="14"/>
      <c r="AF65" s="14"/>
      <c r="AG65" s="14"/>
      <c r="AH65" s="14"/>
      <c r="AI65" s="14"/>
      <c r="AJ65" s="14"/>
      <c r="AK65" s="14"/>
    </row>
    <row r="66" spans="1:37" ht="132">
      <c r="A66" s="59" t="s">
        <v>207</v>
      </c>
      <c r="B66" s="58" t="s">
        <v>166</v>
      </c>
      <c r="C66" s="59" t="s">
        <v>213</v>
      </c>
      <c r="D66" s="59" t="s">
        <v>269</v>
      </c>
      <c r="E66" s="59" t="s">
        <v>270</v>
      </c>
      <c r="F66" s="60">
        <v>46371</v>
      </c>
      <c r="G66" s="59" t="s">
        <v>216</v>
      </c>
      <c r="H66" s="44">
        <v>0</v>
      </c>
      <c r="I66" s="45">
        <v>0</v>
      </c>
      <c r="J66" s="59" t="s">
        <v>34</v>
      </c>
      <c r="K66" s="59" t="s">
        <v>34</v>
      </c>
      <c r="L66" s="44">
        <v>0</v>
      </c>
      <c r="M66" s="45">
        <v>0</v>
      </c>
      <c r="N66" s="44"/>
      <c r="O66" s="44"/>
      <c r="P66" s="44">
        <v>0</v>
      </c>
      <c r="Q66" s="61">
        <v>0</v>
      </c>
      <c r="R66" s="44"/>
      <c r="S66" s="44"/>
      <c r="T66" s="44">
        <v>1</v>
      </c>
      <c r="U66" s="61">
        <v>0</v>
      </c>
      <c r="V66" s="44"/>
      <c r="W66" s="44"/>
      <c r="X66" s="44">
        <f t="shared" ref="X66:Y71" si="52">+H66+L66+P66+T66</f>
        <v>1</v>
      </c>
      <c r="Y66" s="44">
        <f t="shared" si="52"/>
        <v>0</v>
      </c>
      <c r="Z66" s="59" t="s">
        <v>1073</v>
      </c>
      <c r="AA66" s="59" t="s">
        <v>1073</v>
      </c>
      <c r="AB66" s="42"/>
      <c r="AC66" s="46">
        <f t="shared" si="3"/>
        <v>0</v>
      </c>
      <c r="AD66" s="47"/>
      <c r="AE66" s="14"/>
      <c r="AF66" s="14"/>
      <c r="AG66" s="14"/>
      <c r="AH66" s="14"/>
      <c r="AI66" s="14"/>
      <c r="AJ66" s="14"/>
      <c r="AK66" s="14"/>
    </row>
    <row r="67" spans="1:37" ht="132">
      <c r="A67" s="59" t="s">
        <v>208</v>
      </c>
      <c r="B67" s="58" t="s">
        <v>166</v>
      </c>
      <c r="C67" s="59" t="s">
        <v>213</v>
      </c>
      <c r="D67" s="59" t="s">
        <v>271</v>
      </c>
      <c r="E67" s="59" t="s">
        <v>272</v>
      </c>
      <c r="F67" s="60">
        <v>46371</v>
      </c>
      <c r="G67" s="59" t="s">
        <v>216</v>
      </c>
      <c r="H67" s="44">
        <v>0</v>
      </c>
      <c r="I67" s="45">
        <v>0</v>
      </c>
      <c r="J67" s="59" t="s">
        <v>34</v>
      </c>
      <c r="K67" s="59" t="s">
        <v>34</v>
      </c>
      <c r="L67" s="44">
        <v>0</v>
      </c>
      <c r="M67" s="45">
        <v>0</v>
      </c>
      <c r="N67" s="44"/>
      <c r="O67" s="44"/>
      <c r="P67" s="44">
        <v>0</v>
      </c>
      <c r="Q67" s="61">
        <v>0</v>
      </c>
      <c r="R67" s="44"/>
      <c r="S67" s="44"/>
      <c r="T67" s="44">
        <v>1</v>
      </c>
      <c r="U67" s="61">
        <v>0</v>
      </c>
      <c r="V67" s="44"/>
      <c r="W67" s="44"/>
      <c r="X67" s="44">
        <f t="shared" si="52"/>
        <v>1</v>
      </c>
      <c r="Y67" s="44">
        <f t="shared" si="52"/>
        <v>0</v>
      </c>
      <c r="Z67" s="59" t="s">
        <v>1073</v>
      </c>
      <c r="AA67" s="59" t="s">
        <v>1073</v>
      </c>
      <c r="AB67" s="42"/>
      <c r="AC67" s="46">
        <f t="shared" si="3"/>
        <v>0</v>
      </c>
      <c r="AD67" s="47"/>
      <c r="AE67" s="14"/>
      <c r="AF67" s="14"/>
      <c r="AG67" s="14"/>
      <c r="AH67" s="14"/>
      <c r="AI67" s="14"/>
      <c r="AJ67" s="14"/>
      <c r="AK67" s="14"/>
    </row>
    <row r="68" spans="1:37" ht="132">
      <c r="A68" s="59" t="s">
        <v>209</v>
      </c>
      <c r="B68" s="58" t="s">
        <v>166</v>
      </c>
      <c r="C68" s="59" t="s">
        <v>213</v>
      </c>
      <c r="D68" s="59" t="s">
        <v>273</v>
      </c>
      <c r="E68" s="59" t="s">
        <v>274</v>
      </c>
      <c r="F68" s="60">
        <v>46371</v>
      </c>
      <c r="G68" s="59" t="s">
        <v>216</v>
      </c>
      <c r="H68" s="44">
        <v>0</v>
      </c>
      <c r="I68" s="45">
        <v>0</v>
      </c>
      <c r="J68" s="59" t="s">
        <v>34</v>
      </c>
      <c r="K68" s="59" t="s">
        <v>34</v>
      </c>
      <c r="L68" s="44">
        <v>0</v>
      </c>
      <c r="M68" s="45">
        <v>0</v>
      </c>
      <c r="N68" s="44"/>
      <c r="O68" s="44"/>
      <c r="P68" s="44">
        <v>0</v>
      </c>
      <c r="Q68" s="61">
        <v>0</v>
      </c>
      <c r="R68" s="44"/>
      <c r="S68" s="44"/>
      <c r="T68" s="44">
        <v>1</v>
      </c>
      <c r="U68" s="61">
        <v>0</v>
      </c>
      <c r="V68" s="44"/>
      <c r="W68" s="44"/>
      <c r="X68" s="44">
        <f t="shared" si="52"/>
        <v>1</v>
      </c>
      <c r="Y68" s="44">
        <f t="shared" si="52"/>
        <v>0</v>
      </c>
      <c r="Z68" s="59" t="s">
        <v>1073</v>
      </c>
      <c r="AA68" s="59" t="s">
        <v>1073</v>
      </c>
      <c r="AB68" s="42"/>
      <c r="AC68" s="46">
        <f t="shared" si="3"/>
        <v>0</v>
      </c>
      <c r="AD68" s="47"/>
      <c r="AE68" s="14"/>
      <c r="AF68" s="14"/>
      <c r="AG68" s="14"/>
      <c r="AH68" s="14"/>
      <c r="AI68" s="14"/>
      <c r="AJ68" s="14"/>
      <c r="AK68" s="14"/>
    </row>
    <row r="69" spans="1:37" ht="132">
      <c r="A69" s="59" t="s">
        <v>210</v>
      </c>
      <c r="B69" s="58" t="s">
        <v>166</v>
      </c>
      <c r="C69" s="59" t="s">
        <v>213</v>
      </c>
      <c r="D69" s="59" t="s">
        <v>275</v>
      </c>
      <c r="E69" s="59" t="s">
        <v>276</v>
      </c>
      <c r="F69" s="60">
        <v>46371</v>
      </c>
      <c r="G69" s="59" t="s">
        <v>216</v>
      </c>
      <c r="H69" s="44">
        <v>0</v>
      </c>
      <c r="I69" s="45">
        <v>0</v>
      </c>
      <c r="J69" s="59" t="s">
        <v>34</v>
      </c>
      <c r="K69" s="59" t="s">
        <v>34</v>
      </c>
      <c r="L69" s="44">
        <v>0</v>
      </c>
      <c r="M69" s="45">
        <v>0</v>
      </c>
      <c r="N69" s="44"/>
      <c r="O69" s="44"/>
      <c r="P69" s="44">
        <v>0</v>
      </c>
      <c r="Q69" s="61">
        <v>0</v>
      </c>
      <c r="R69" s="44"/>
      <c r="S69" s="44"/>
      <c r="T69" s="44">
        <v>1</v>
      </c>
      <c r="U69" s="61">
        <v>0</v>
      </c>
      <c r="V69" s="44"/>
      <c r="W69" s="44"/>
      <c r="X69" s="44">
        <f t="shared" si="52"/>
        <v>1</v>
      </c>
      <c r="Y69" s="44">
        <f t="shared" si="52"/>
        <v>0</v>
      </c>
      <c r="Z69" s="59" t="s">
        <v>1073</v>
      </c>
      <c r="AA69" s="59" t="s">
        <v>1073</v>
      </c>
      <c r="AB69" s="42"/>
      <c r="AC69" s="46">
        <f t="shared" si="3"/>
        <v>0</v>
      </c>
      <c r="AD69" s="47"/>
      <c r="AE69" s="14"/>
      <c r="AF69" s="14"/>
      <c r="AG69" s="14"/>
      <c r="AH69" s="14"/>
      <c r="AI69" s="14"/>
      <c r="AJ69" s="14"/>
      <c r="AK69" s="14"/>
    </row>
    <row r="70" spans="1:37" ht="264">
      <c r="A70" s="59" t="s">
        <v>211</v>
      </c>
      <c r="B70" s="58" t="s">
        <v>166</v>
      </c>
      <c r="C70" s="59" t="s">
        <v>213</v>
      </c>
      <c r="D70" s="59" t="s">
        <v>277</v>
      </c>
      <c r="E70" s="59" t="s">
        <v>278</v>
      </c>
      <c r="F70" s="60">
        <v>46371</v>
      </c>
      <c r="G70" s="59" t="s">
        <v>216</v>
      </c>
      <c r="H70" s="44">
        <v>0</v>
      </c>
      <c r="I70" s="45">
        <v>0</v>
      </c>
      <c r="J70" s="59" t="s">
        <v>34</v>
      </c>
      <c r="K70" s="59" t="s">
        <v>34</v>
      </c>
      <c r="L70" s="44">
        <v>0.5</v>
      </c>
      <c r="M70" s="45">
        <v>0.05</v>
      </c>
      <c r="N70" s="59" t="s">
        <v>279</v>
      </c>
      <c r="O70" s="68" t="s">
        <v>280</v>
      </c>
      <c r="P70" s="44">
        <v>0</v>
      </c>
      <c r="Q70" s="61">
        <v>0</v>
      </c>
      <c r="R70" s="44"/>
      <c r="S70" s="44"/>
      <c r="T70" s="44">
        <v>0.5</v>
      </c>
      <c r="U70" s="61">
        <v>0</v>
      </c>
      <c r="V70" s="44"/>
      <c r="W70" s="44"/>
      <c r="X70" s="44">
        <f t="shared" si="52"/>
        <v>1</v>
      </c>
      <c r="Y70" s="44">
        <f t="shared" si="52"/>
        <v>0.05</v>
      </c>
      <c r="Z70" s="59" t="s">
        <v>1083</v>
      </c>
      <c r="AA70" s="59" t="s">
        <v>1084</v>
      </c>
      <c r="AB70" s="42">
        <f t="shared" ref="AB70:AB74" si="53">+M70/L70</f>
        <v>0.1</v>
      </c>
      <c r="AC70" s="46">
        <f t="shared" si="3"/>
        <v>0.5</v>
      </c>
      <c r="AD70" s="46">
        <f t="shared" ref="AD70:AD87" si="54">Y70/AC70</f>
        <v>0.1</v>
      </c>
      <c r="AE70" s="14"/>
      <c r="AF70" s="14"/>
      <c r="AG70" s="14"/>
      <c r="AH70" s="14"/>
      <c r="AI70" s="14"/>
      <c r="AJ70" s="14"/>
      <c r="AK70" s="14"/>
    </row>
    <row r="71" spans="1:37" ht="247.5">
      <c r="A71" s="59" t="s">
        <v>212</v>
      </c>
      <c r="B71" s="58" t="s">
        <v>166</v>
      </c>
      <c r="C71" s="59" t="s">
        <v>213</v>
      </c>
      <c r="D71" s="59" t="s">
        <v>281</v>
      </c>
      <c r="E71" s="59" t="s">
        <v>282</v>
      </c>
      <c r="F71" s="60">
        <v>46371</v>
      </c>
      <c r="G71" s="59" t="s">
        <v>216</v>
      </c>
      <c r="H71" s="44">
        <v>0.25</v>
      </c>
      <c r="I71" s="45">
        <v>0.25</v>
      </c>
      <c r="J71" s="59" t="s">
        <v>283</v>
      </c>
      <c r="K71" s="68" t="s">
        <v>1085</v>
      </c>
      <c r="L71" s="44">
        <v>0.25</v>
      </c>
      <c r="M71" s="45">
        <v>0.25</v>
      </c>
      <c r="N71" s="59" t="s">
        <v>283</v>
      </c>
      <c r="O71" s="68" t="s">
        <v>284</v>
      </c>
      <c r="P71" s="44">
        <v>0.25</v>
      </c>
      <c r="Q71" s="61">
        <v>0</v>
      </c>
      <c r="R71" s="44"/>
      <c r="S71" s="44"/>
      <c r="T71" s="44">
        <v>0.25</v>
      </c>
      <c r="U71" s="61">
        <v>0</v>
      </c>
      <c r="V71" s="44"/>
      <c r="W71" s="44"/>
      <c r="X71" s="44">
        <f t="shared" si="52"/>
        <v>1</v>
      </c>
      <c r="Y71" s="44">
        <f t="shared" si="52"/>
        <v>0.5</v>
      </c>
      <c r="Z71" s="59" t="s">
        <v>245</v>
      </c>
      <c r="AA71" s="59" t="s">
        <v>245</v>
      </c>
      <c r="AB71" s="42">
        <f t="shared" si="53"/>
        <v>1</v>
      </c>
      <c r="AC71" s="46">
        <f t="shared" ref="AC71:AC134" si="55">H71+L71</f>
        <v>0.5</v>
      </c>
      <c r="AD71" s="46">
        <f t="shared" si="54"/>
        <v>1</v>
      </c>
      <c r="AE71" s="14"/>
      <c r="AF71" s="14"/>
      <c r="AG71" s="14"/>
      <c r="AH71" s="14"/>
      <c r="AI71" s="14"/>
      <c r="AJ71" s="14"/>
      <c r="AK71" s="14"/>
    </row>
    <row r="72" spans="1:37" s="17" customFormat="1" ht="264">
      <c r="A72" s="59" t="s">
        <v>285</v>
      </c>
      <c r="B72" s="58" t="s">
        <v>286</v>
      </c>
      <c r="C72" s="59" t="s">
        <v>287</v>
      </c>
      <c r="D72" s="59" t="s">
        <v>288</v>
      </c>
      <c r="E72" s="59" t="s">
        <v>289</v>
      </c>
      <c r="F72" s="60">
        <v>46387</v>
      </c>
      <c r="G72" s="59" t="s">
        <v>290</v>
      </c>
      <c r="H72" s="44">
        <v>0.25</v>
      </c>
      <c r="I72" s="44">
        <v>0.25</v>
      </c>
      <c r="J72" s="59" t="s">
        <v>291</v>
      </c>
      <c r="K72" s="68" t="s">
        <v>1086</v>
      </c>
      <c r="L72" s="44">
        <v>0.25</v>
      </c>
      <c r="M72" s="44">
        <v>0.25</v>
      </c>
      <c r="N72" s="59" t="s">
        <v>292</v>
      </c>
      <c r="O72" s="68" t="s">
        <v>1087</v>
      </c>
      <c r="P72" s="44">
        <v>0.25</v>
      </c>
      <c r="Q72" s="44">
        <v>0</v>
      </c>
      <c r="R72" s="44"/>
      <c r="S72" s="44"/>
      <c r="T72" s="44">
        <v>0.25</v>
      </c>
      <c r="U72" s="44">
        <v>0</v>
      </c>
      <c r="V72" s="44"/>
      <c r="W72" s="44"/>
      <c r="X72" s="44">
        <f t="shared" ref="X72:Y81" si="56">+H72+L72+P72+T72</f>
        <v>1</v>
      </c>
      <c r="Y72" s="44">
        <f t="shared" si="56"/>
        <v>0.5</v>
      </c>
      <c r="Z72" s="59" t="s">
        <v>48</v>
      </c>
      <c r="AA72" s="59" t="s">
        <v>293</v>
      </c>
      <c r="AB72" s="42">
        <f t="shared" si="53"/>
        <v>1</v>
      </c>
      <c r="AC72" s="46">
        <f t="shared" si="55"/>
        <v>0.5</v>
      </c>
      <c r="AD72" s="46">
        <f t="shared" si="54"/>
        <v>1</v>
      </c>
      <c r="AE72" s="16"/>
      <c r="AF72" s="16"/>
      <c r="AG72" s="16"/>
      <c r="AH72" s="16"/>
      <c r="AI72" s="16"/>
      <c r="AJ72" s="16"/>
      <c r="AK72" s="16"/>
    </row>
    <row r="73" spans="1:37" s="17" customFormat="1" ht="148.5">
      <c r="A73" s="59" t="s">
        <v>294</v>
      </c>
      <c r="B73" s="58" t="s">
        <v>286</v>
      </c>
      <c r="C73" s="59" t="s">
        <v>287</v>
      </c>
      <c r="D73" s="59" t="s">
        <v>295</v>
      </c>
      <c r="E73" s="59" t="s">
        <v>296</v>
      </c>
      <c r="F73" s="60">
        <v>46387</v>
      </c>
      <c r="G73" s="59" t="s">
        <v>290</v>
      </c>
      <c r="H73" s="44">
        <v>0.25</v>
      </c>
      <c r="I73" s="44">
        <v>0.25</v>
      </c>
      <c r="J73" s="59" t="s">
        <v>297</v>
      </c>
      <c r="K73" s="68" t="s">
        <v>1088</v>
      </c>
      <c r="L73" s="44">
        <v>0.25</v>
      </c>
      <c r="M73" s="44">
        <v>0.25</v>
      </c>
      <c r="N73" s="59" t="s">
        <v>298</v>
      </c>
      <c r="O73" s="68" t="s">
        <v>1089</v>
      </c>
      <c r="P73" s="44">
        <v>0.25</v>
      </c>
      <c r="Q73" s="44">
        <v>0</v>
      </c>
      <c r="R73" s="44"/>
      <c r="S73" s="44"/>
      <c r="T73" s="44">
        <v>0.25</v>
      </c>
      <c r="U73" s="44">
        <v>0</v>
      </c>
      <c r="V73" s="44"/>
      <c r="W73" s="44"/>
      <c r="X73" s="44">
        <f t="shared" si="56"/>
        <v>1</v>
      </c>
      <c r="Y73" s="44">
        <f t="shared" si="56"/>
        <v>0.5</v>
      </c>
      <c r="Z73" s="59" t="s">
        <v>48</v>
      </c>
      <c r="AA73" s="59" t="s">
        <v>293</v>
      </c>
      <c r="AB73" s="42">
        <f t="shared" si="53"/>
        <v>1</v>
      </c>
      <c r="AC73" s="46">
        <f t="shared" si="55"/>
        <v>0.5</v>
      </c>
      <c r="AD73" s="46">
        <f t="shared" si="54"/>
        <v>1</v>
      </c>
      <c r="AE73" s="16"/>
      <c r="AF73" s="16"/>
      <c r="AG73" s="16"/>
      <c r="AH73" s="16"/>
      <c r="AI73" s="16"/>
      <c r="AJ73" s="16"/>
      <c r="AK73" s="16"/>
    </row>
    <row r="74" spans="1:37" s="17" customFormat="1" ht="231">
      <c r="A74" s="59" t="s">
        <v>285</v>
      </c>
      <c r="B74" s="58" t="s">
        <v>286</v>
      </c>
      <c r="C74" s="59" t="s">
        <v>287</v>
      </c>
      <c r="D74" s="59" t="s">
        <v>299</v>
      </c>
      <c r="E74" s="59" t="s">
        <v>300</v>
      </c>
      <c r="F74" s="60">
        <v>46387</v>
      </c>
      <c r="G74" s="59" t="s">
        <v>290</v>
      </c>
      <c r="H74" s="44">
        <v>0.25</v>
      </c>
      <c r="I74" s="44">
        <v>0.25</v>
      </c>
      <c r="J74" s="59" t="s">
        <v>301</v>
      </c>
      <c r="K74" s="68" t="s">
        <v>1090</v>
      </c>
      <c r="L74" s="44">
        <v>0.25</v>
      </c>
      <c r="M74" s="44">
        <v>0.25</v>
      </c>
      <c r="N74" s="59" t="s">
        <v>302</v>
      </c>
      <c r="O74" s="68" t="s">
        <v>1091</v>
      </c>
      <c r="P74" s="44">
        <v>0.25</v>
      </c>
      <c r="Q74" s="44">
        <v>0</v>
      </c>
      <c r="R74" s="44"/>
      <c r="S74" s="44"/>
      <c r="T74" s="44">
        <v>0.25</v>
      </c>
      <c r="U74" s="44">
        <v>0</v>
      </c>
      <c r="V74" s="44"/>
      <c r="W74" s="44"/>
      <c r="X74" s="44">
        <f t="shared" si="56"/>
        <v>1</v>
      </c>
      <c r="Y74" s="44">
        <f t="shared" si="56"/>
        <v>0.5</v>
      </c>
      <c r="Z74" s="59" t="s">
        <v>48</v>
      </c>
      <c r="AA74" s="59" t="s">
        <v>303</v>
      </c>
      <c r="AB74" s="42">
        <f t="shared" si="53"/>
        <v>1</v>
      </c>
      <c r="AC74" s="46">
        <f t="shared" si="55"/>
        <v>0.5</v>
      </c>
      <c r="AD74" s="46">
        <f t="shared" si="54"/>
        <v>1</v>
      </c>
      <c r="AE74" s="16"/>
      <c r="AF74" s="16"/>
      <c r="AG74" s="16"/>
      <c r="AH74" s="16"/>
      <c r="AI74" s="16"/>
      <c r="AJ74" s="16"/>
      <c r="AK74" s="16"/>
    </row>
    <row r="75" spans="1:37" s="17" customFormat="1" ht="148.5">
      <c r="A75" s="59" t="s">
        <v>285</v>
      </c>
      <c r="B75" s="58" t="s">
        <v>286</v>
      </c>
      <c r="C75" s="59" t="s">
        <v>287</v>
      </c>
      <c r="D75" s="59" t="s">
        <v>1092</v>
      </c>
      <c r="E75" s="59" t="s">
        <v>304</v>
      </c>
      <c r="F75" s="60">
        <v>46295</v>
      </c>
      <c r="G75" s="59" t="s">
        <v>290</v>
      </c>
      <c r="H75" s="44">
        <v>0</v>
      </c>
      <c r="I75" s="44">
        <v>0</v>
      </c>
      <c r="J75" s="44" t="s">
        <v>34</v>
      </c>
      <c r="K75" s="44" t="s">
        <v>34</v>
      </c>
      <c r="L75" s="44">
        <v>0</v>
      </c>
      <c r="M75" s="44">
        <v>0</v>
      </c>
      <c r="N75" s="44" t="s">
        <v>34</v>
      </c>
      <c r="O75" s="44" t="s">
        <v>34</v>
      </c>
      <c r="P75" s="44">
        <v>1</v>
      </c>
      <c r="Q75" s="44">
        <v>0</v>
      </c>
      <c r="R75" s="44"/>
      <c r="S75" s="44"/>
      <c r="T75" s="44">
        <v>0</v>
      </c>
      <c r="U75" s="44">
        <v>0</v>
      </c>
      <c r="V75" s="44"/>
      <c r="W75" s="44"/>
      <c r="X75" s="44">
        <f t="shared" si="56"/>
        <v>1</v>
      </c>
      <c r="Y75" s="44">
        <f t="shared" si="56"/>
        <v>0</v>
      </c>
      <c r="Z75" s="59" t="s">
        <v>35</v>
      </c>
      <c r="AA75" s="59" t="s">
        <v>36</v>
      </c>
      <c r="AB75" s="42"/>
      <c r="AC75" s="46">
        <f t="shared" si="55"/>
        <v>0</v>
      </c>
      <c r="AD75" s="47"/>
      <c r="AE75" s="16"/>
      <c r="AF75" s="16"/>
      <c r="AG75" s="16"/>
      <c r="AH75" s="16"/>
      <c r="AI75" s="16"/>
      <c r="AJ75" s="16"/>
      <c r="AK75" s="16"/>
    </row>
    <row r="76" spans="1:37" s="17" customFormat="1" ht="132">
      <c r="A76" s="59" t="s">
        <v>285</v>
      </c>
      <c r="B76" s="58" t="s">
        <v>286</v>
      </c>
      <c r="C76" s="59" t="s">
        <v>287</v>
      </c>
      <c r="D76" s="59" t="s">
        <v>305</v>
      </c>
      <c r="E76" s="59" t="s">
        <v>306</v>
      </c>
      <c r="F76" s="60">
        <v>46112</v>
      </c>
      <c r="G76" s="59" t="s">
        <v>290</v>
      </c>
      <c r="H76" s="44">
        <v>1</v>
      </c>
      <c r="I76" s="44">
        <v>1</v>
      </c>
      <c r="J76" s="59" t="s">
        <v>307</v>
      </c>
      <c r="K76" s="68" t="s">
        <v>1093</v>
      </c>
      <c r="L76" s="44">
        <v>0</v>
      </c>
      <c r="M76" s="44">
        <v>0</v>
      </c>
      <c r="N76" s="44" t="s">
        <v>34</v>
      </c>
      <c r="O76" s="44" t="s">
        <v>34</v>
      </c>
      <c r="P76" s="44">
        <v>0</v>
      </c>
      <c r="Q76" s="44">
        <v>0</v>
      </c>
      <c r="R76" s="44" t="s">
        <v>34</v>
      </c>
      <c r="S76" s="44" t="s">
        <v>34</v>
      </c>
      <c r="T76" s="44">
        <v>0</v>
      </c>
      <c r="U76" s="44">
        <v>0</v>
      </c>
      <c r="V76" s="44"/>
      <c r="W76" s="44"/>
      <c r="X76" s="44">
        <f t="shared" si="56"/>
        <v>1</v>
      </c>
      <c r="Y76" s="44">
        <f t="shared" si="56"/>
        <v>1</v>
      </c>
      <c r="Z76" s="59" t="s">
        <v>48</v>
      </c>
      <c r="AA76" s="59" t="s">
        <v>303</v>
      </c>
      <c r="AB76" s="42"/>
      <c r="AC76" s="46">
        <f t="shared" si="55"/>
        <v>1</v>
      </c>
      <c r="AD76" s="46">
        <f t="shared" si="54"/>
        <v>1</v>
      </c>
      <c r="AE76" s="16"/>
      <c r="AF76" s="16"/>
      <c r="AG76" s="16"/>
      <c r="AH76" s="16"/>
      <c r="AI76" s="16"/>
      <c r="AJ76" s="16"/>
      <c r="AK76" s="16"/>
    </row>
    <row r="77" spans="1:37" s="17" customFormat="1" ht="247.5">
      <c r="A77" s="59" t="s">
        <v>308</v>
      </c>
      <c r="B77" s="58" t="s">
        <v>286</v>
      </c>
      <c r="C77" s="59" t="s">
        <v>287</v>
      </c>
      <c r="D77" s="59" t="s">
        <v>309</v>
      </c>
      <c r="E77" s="59" t="s">
        <v>310</v>
      </c>
      <c r="F77" s="60">
        <v>46387</v>
      </c>
      <c r="G77" s="59" t="s">
        <v>290</v>
      </c>
      <c r="H77" s="44">
        <v>0.25</v>
      </c>
      <c r="I77" s="44">
        <v>0.25</v>
      </c>
      <c r="J77" s="59" t="s">
        <v>311</v>
      </c>
      <c r="K77" s="68" t="s">
        <v>1094</v>
      </c>
      <c r="L77" s="44">
        <v>0.25</v>
      </c>
      <c r="M77" s="44">
        <v>0.25</v>
      </c>
      <c r="N77" s="59" t="s">
        <v>312</v>
      </c>
      <c r="O77" s="68" t="s">
        <v>1095</v>
      </c>
      <c r="P77" s="44">
        <v>0.25</v>
      </c>
      <c r="Q77" s="44">
        <v>0</v>
      </c>
      <c r="R77" s="44"/>
      <c r="S77" s="44"/>
      <c r="T77" s="44">
        <v>0.25</v>
      </c>
      <c r="U77" s="44">
        <v>0</v>
      </c>
      <c r="V77" s="44"/>
      <c r="W77" s="44"/>
      <c r="X77" s="44">
        <f t="shared" si="56"/>
        <v>1</v>
      </c>
      <c r="Y77" s="44">
        <f t="shared" si="56"/>
        <v>0.5</v>
      </c>
      <c r="Z77" s="59" t="s">
        <v>48</v>
      </c>
      <c r="AA77" s="59" t="s">
        <v>293</v>
      </c>
      <c r="AB77" s="42">
        <f t="shared" ref="AB77:AB81" si="57">+M77/L77</f>
        <v>1</v>
      </c>
      <c r="AC77" s="46">
        <f t="shared" si="55"/>
        <v>0.5</v>
      </c>
      <c r="AD77" s="46">
        <f t="shared" si="54"/>
        <v>1</v>
      </c>
      <c r="AE77" s="16"/>
      <c r="AF77" s="16"/>
      <c r="AG77" s="16"/>
      <c r="AH77" s="16"/>
      <c r="AI77" s="16"/>
      <c r="AJ77" s="16"/>
      <c r="AK77" s="16"/>
    </row>
    <row r="78" spans="1:37" s="17" customFormat="1" ht="363">
      <c r="A78" s="59" t="s">
        <v>308</v>
      </c>
      <c r="B78" s="58" t="s">
        <v>286</v>
      </c>
      <c r="C78" s="59" t="s">
        <v>287</v>
      </c>
      <c r="D78" s="59" t="s">
        <v>313</v>
      </c>
      <c r="E78" s="59" t="s">
        <v>314</v>
      </c>
      <c r="F78" s="60">
        <v>46387</v>
      </c>
      <c r="G78" s="59" t="s">
        <v>290</v>
      </c>
      <c r="H78" s="44">
        <v>0.25</v>
      </c>
      <c r="I78" s="44">
        <v>0.25</v>
      </c>
      <c r="J78" s="59" t="s">
        <v>315</v>
      </c>
      <c r="K78" s="68" t="s">
        <v>1096</v>
      </c>
      <c r="L78" s="44">
        <v>0.25</v>
      </c>
      <c r="M78" s="44">
        <v>0.25</v>
      </c>
      <c r="N78" s="68" t="s">
        <v>1097</v>
      </c>
      <c r="O78" s="68" t="s">
        <v>316</v>
      </c>
      <c r="P78" s="44">
        <v>0.25</v>
      </c>
      <c r="Q78" s="44">
        <v>0</v>
      </c>
      <c r="R78" s="44"/>
      <c r="S78" s="44"/>
      <c r="T78" s="44">
        <v>0.25</v>
      </c>
      <c r="U78" s="44">
        <v>0</v>
      </c>
      <c r="V78" s="44"/>
      <c r="W78" s="44"/>
      <c r="X78" s="44">
        <f t="shared" si="56"/>
        <v>1</v>
      </c>
      <c r="Y78" s="44">
        <f t="shared" si="56"/>
        <v>0.5</v>
      </c>
      <c r="Z78" s="59" t="s">
        <v>48</v>
      </c>
      <c r="AA78" s="59" t="s">
        <v>293</v>
      </c>
      <c r="AB78" s="42">
        <f t="shared" si="57"/>
        <v>1</v>
      </c>
      <c r="AC78" s="46">
        <f t="shared" si="55"/>
        <v>0.5</v>
      </c>
      <c r="AD78" s="46">
        <f t="shared" si="54"/>
        <v>1</v>
      </c>
      <c r="AE78" s="16"/>
      <c r="AF78" s="16"/>
      <c r="AG78" s="16"/>
      <c r="AH78" s="16"/>
      <c r="AI78" s="16"/>
      <c r="AJ78" s="16"/>
      <c r="AK78" s="16"/>
    </row>
    <row r="79" spans="1:37" s="17" customFormat="1" ht="165">
      <c r="A79" s="59" t="s">
        <v>308</v>
      </c>
      <c r="B79" s="58" t="s">
        <v>286</v>
      </c>
      <c r="C79" s="59" t="s">
        <v>287</v>
      </c>
      <c r="D79" s="59" t="s">
        <v>317</v>
      </c>
      <c r="E79" s="59" t="s">
        <v>318</v>
      </c>
      <c r="F79" s="60">
        <v>46387</v>
      </c>
      <c r="G79" s="59" t="s">
        <v>290</v>
      </c>
      <c r="H79" s="44">
        <v>0</v>
      </c>
      <c r="I79" s="44">
        <v>0</v>
      </c>
      <c r="J79" s="44" t="s">
        <v>34</v>
      </c>
      <c r="K79" s="44" t="s">
        <v>34</v>
      </c>
      <c r="L79" s="44">
        <v>0.5</v>
      </c>
      <c r="M79" s="44">
        <v>0.5</v>
      </c>
      <c r="N79" s="59" t="s">
        <v>319</v>
      </c>
      <c r="O79" s="68" t="s">
        <v>320</v>
      </c>
      <c r="P79" s="44">
        <v>0</v>
      </c>
      <c r="Q79" s="44">
        <v>0</v>
      </c>
      <c r="R79" s="44" t="s">
        <v>34</v>
      </c>
      <c r="S79" s="44" t="s">
        <v>34</v>
      </c>
      <c r="T79" s="44">
        <v>0.5</v>
      </c>
      <c r="U79" s="44">
        <v>0</v>
      </c>
      <c r="V79" s="44"/>
      <c r="W79" s="44"/>
      <c r="X79" s="44">
        <f t="shared" si="56"/>
        <v>1</v>
      </c>
      <c r="Y79" s="44">
        <f t="shared" si="56"/>
        <v>0.5</v>
      </c>
      <c r="Z79" s="59" t="s">
        <v>35</v>
      </c>
      <c r="AA79" s="59" t="s">
        <v>293</v>
      </c>
      <c r="AB79" s="42">
        <f t="shared" si="57"/>
        <v>1</v>
      </c>
      <c r="AC79" s="46">
        <f t="shared" si="55"/>
        <v>0.5</v>
      </c>
      <c r="AD79" s="46">
        <f t="shared" si="54"/>
        <v>1</v>
      </c>
      <c r="AE79" s="16"/>
      <c r="AF79" s="16"/>
      <c r="AG79" s="16"/>
      <c r="AH79" s="16"/>
      <c r="AI79" s="16"/>
      <c r="AJ79" s="16"/>
      <c r="AK79" s="16"/>
    </row>
    <row r="80" spans="1:37" s="17" customFormat="1" ht="66">
      <c r="A80" s="59" t="s">
        <v>321</v>
      </c>
      <c r="B80" s="58" t="s">
        <v>286</v>
      </c>
      <c r="C80" s="59" t="s">
        <v>287</v>
      </c>
      <c r="D80" s="59" t="s">
        <v>322</v>
      </c>
      <c r="E80" s="59" t="s">
        <v>323</v>
      </c>
      <c r="F80" s="60">
        <v>46387</v>
      </c>
      <c r="G80" s="59" t="s">
        <v>290</v>
      </c>
      <c r="H80" s="44">
        <v>0</v>
      </c>
      <c r="I80" s="44">
        <v>0</v>
      </c>
      <c r="J80" s="44" t="s">
        <v>34</v>
      </c>
      <c r="K80" s="44" t="s">
        <v>34</v>
      </c>
      <c r="L80" s="44">
        <v>0.5</v>
      </c>
      <c r="M80" s="44">
        <v>0</v>
      </c>
      <c r="N80" s="44"/>
      <c r="O80" s="44"/>
      <c r="P80" s="44">
        <v>0</v>
      </c>
      <c r="Q80" s="44">
        <v>0</v>
      </c>
      <c r="R80" s="44"/>
      <c r="S80" s="44"/>
      <c r="T80" s="44">
        <v>0.5</v>
      </c>
      <c r="U80" s="44">
        <v>0</v>
      </c>
      <c r="V80" s="44"/>
      <c r="W80" s="44"/>
      <c r="X80" s="44">
        <f t="shared" si="56"/>
        <v>1</v>
      </c>
      <c r="Y80" s="44">
        <f t="shared" si="56"/>
        <v>0</v>
      </c>
      <c r="Z80" s="59" t="s">
        <v>35</v>
      </c>
      <c r="AA80" s="59" t="s">
        <v>324</v>
      </c>
      <c r="AB80" s="42">
        <f t="shared" si="57"/>
        <v>0</v>
      </c>
      <c r="AC80" s="46">
        <f t="shared" si="55"/>
        <v>0.5</v>
      </c>
      <c r="AD80" s="46">
        <f t="shared" si="54"/>
        <v>0</v>
      </c>
      <c r="AE80" s="16"/>
      <c r="AF80" s="16"/>
      <c r="AG80" s="16"/>
      <c r="AH80" s="16"/>
      <c r="AI80" s="16"/>
      <c r="AJ80" s="16"/>
      <c r="AK80" s="16"/>
    </row>
    <row r="81" spans="1:37" s="17" customFormat="1" ht="214.5">
      <c r="A81" s="59" t="s">
        <v>321</v>
      </c>
      <c r="B81" s="58" t="s">
        <v>286</v>
      </c>
      <c r="C81" s="59" t="s">
        <v>287</v>
      </c>
      <c r="D81" s="59" t="s">
        <v>325</v>
      </c>
      <c r="E81" s="59" t="s">
        <v>326</v>
      </c>
      <c r="F81" s="60">
        <v>46387</v>
      </c>
      <c r="G81" s="59" t="s">
        <v>290</v>
      </c>
      <c r="H81" s="44">
        <v>0.25</v>
      </c>
      <c r="I81" s="44">
        <v>0.25</v>
      </c>
      <c r="J81" s="59" t="s">
        <v>327</v>
      </c>
      <c r="K81" s="68" t="s">
        <v>1098</v>
      </c>
      <c r="L81" s="44">
        <v>0.25</v>
      </c>
      <c r="M81" s="44">
        <v>0.25</v>
      </c>
      <c r="N81" s="59" t="s">
        <v>328</v>
      </c>
      <c r="O81" s="68" t="s">
        <v>329</v>
      </c>
      <c r="P81" s="44">
        <v>0.25</v>
      </c>
      <c r="Q81" s="44">
        <v>0</v>
      </c>
      <c r="R81" s="44"/>
      <c r="S81" s="44"/>
      <c r="T81" s="44">
        <v>0.25</v>
      </c>
      <c r="U81" s="44">
        <v>0</v>
      </c>
      <c r="V81" s="44"/>
      <c r="W81" s="44"/>
      <c r="X81" s="44">
        <f t="shared" si="56"/>
        <v>1</v>
      </c>
      <c r="Y81" s="44">
        <f t="shared" si="56"/>
        <v>0.5</v>
      </c>
      <c r="Z81" s="59" t="s">
        <v>48</v>
      </c>
      <c r="AA81" s="59" t="s">
        <v>293</v>
      </c>
      <c r="AB81" s="42">
        <f t="shared" si="57"/>
        <v>1</v>
      </c>
      <c r="AC81" s="46">
        <f t="shared" si="55"/>
        <v>0.5</v>
      </c>
      <c r="AD81" s="46">
        <f t="shared" si="54"/>
        <v>1</v>
      </c>
      <c r="AE81" s="16"/>
      <c r="AF81" s="16"/>
      <c r="AG81" s="16"/>
      <c r="AH81" s="16"/>
      <c r="AI81" s="16"/>
      <c r="AJ81" s="16"/>
      <c r="AK81" s="16"/>
    </row>
    <row r="82" spans="1:37" ht="115.5">
      <c r="A82" s="47">
        <v>1</v>
      </c>
      <c r="B82" s="58" t="s">
        <v>29</v>
      </c>
      <c r="C82" s="59" t="s">
        <v>330</v>
      </c>
      <c r="D82" s="59" t="s">
        <v>331</v>
      </c>
      <c r="E82" s="59" t="s">
        <v>332</v>
      </c>
      <c r="F82" s="60">
        <v>46387</v>
      </c>
      <c r="G82" s="59" t="s">
        <v>333</v>
      </c>
      <c r="H82" s="70">
        <v>1</v>
      </c>
      <c r="I82" s="71">
        <v>1</v>
      </c>
      <c r="J82" s="62" t="s">
        <v>334</v>
      </c>
      <c r="K82" s="72" t="s">
        <v>335</v>
      </c>
      <c r="L82" s="44">
        <v>0</v>
      </c>
      <c r="M82" s="45">
        <v>0</v>
      </c>
      <c r="N82" s="63"/>
      <c r="O82" s="63"/>
      <c r="P82" s="44">
        <v>0</v>
      </c>
      <c r="Q82" s="61"/>
      <c r="R82" s="63"/>
      <c r="S82" s="63"/>
      <c r="T82" s="44">
        <v>0</v>
      </c>
      <c r="U82" s="61"/>
      <c r="V82" s="63"/>
      <c r="W82" s="63"/>
      <c r="X82" s="44">
        <f t="shared" ref="X82:Y97" si="58">+H82+L82+P82+T82</f>
        <v>1</v>
      </c>
      <c r="Y82" s="44">
        <f t="shared" si="58"/>
        <v>1</v>
      </c>
      <c r="Z82" s="59" t="s">
        <v>336</v>
      </c>
      <c r="AA82" s="59" t="s">
        <v>337</v>
      </c>
      <c r="AB82" s="42"/>
      <c r="AC82" s="46">
        <f t="shared" si="55"/>
        <v>1</v>
      </c>
      <c r="AD82" s="46">
        <f t="shared" si="54"/>
        <v>1</v>
      </c>
      <c r="AE82" s="14"/>
      <c r="AF82" s="14"/>
      <c r="AG82" s="14"/>
      <c r="AH82" s="14"/>
      <c r="AI82" s="14"/>
      <c r="AJ82" s="14"/>
      <c r="AK82" s="14"/>
    </row>
    <row r="83" spans="1:37" s="32" customFormat="1" ht="132">
      <c r="A83" s="47">
        <v>2</v>
      </c>
      <c r="B83" s="58" t="s">
        <v>29</v>
      </c>
      <c r="C83" s="59" t="s">
        <v>330</v>
      </c>
      <c r="D83" s="59" t="s">
        <v>338</v>
      </c>
      <c r="E83" s="59" t="s">
        <v>339</v>
      </c>
      <c r="F83" s="60">
        <v>46387</v>
      </c>
      <c r="G83" s="59" t="s">
        <v>333</v>
      </c>
      <c r="H83" s="70">
        <v>0</v>
      </c>
      <c r="I83" s="71">
        <v>0</v>
      </c>
      <c r="J83" s="62" t="s">
        <v>340</v>
      </c>
      <c r="K83" s="63" t="s">
        <v>340</v>
      </c>
      <c r="L83" s="44">
        <v>0</v>
      </c>
      <c r="M83" s="45">
        <v>1</v>
      </c>
      <c r="N83" s="63" t="s">
        <v>341</v>
      </c>
      <c r="O83" s="64" t="s">
        <v>342</v>
      </c>
      <c r="P83" s="44">
        <v>1</v>
      </c>
      <c r="Q83" s="61"/>
      <c r="R83" s="63"/>
      <c r="S83" s="63"/>
      <c r="T83" s="44">
        <v>0</v>
      </c>
      <c r="U83" s="61"/>
      <c r="V83" s="63"/>
      <c r="W83" s="63"/>
      <c r="X83" s="44">
        <f t="shared" si="58"/>
        <v>1</v>
      </c>
      <c r="Y83" s="44">
        <f t="shared" si="58"/>
        <v>1</v>
      </c>
      <c r="Z83" s="59" t="s">
        <v>343</v>
      </c>
      <c r="AA83" s="59" t="s">
        <v>1050</v>
      </c>
      <c r="AB83" s="42">
        <v>1</v>
      </c>
      <c r="AC83" s="46">
        <f t="shared" si="55"/>
        <v>0</v>
      </c>
      <c r="AD83" s="46" t="e">
        <f t="shared" si="54"/>
        <v>#DIV/0!</v>
      </c>
      <c r="AE83" s="31"/>
      <c r="AF83" s="31"/>
      <c r="AG83" s="31"/>
      <c r="AH83" s="31"/>
      <c r="AI83" s="31"/>
      <c r="AJ83" s="31"/>
      <c r="AK83" s="31"/>
    </row>
    <row r="84" spans="1:37" ht="33">
      <c r="A84" s="47">
        <v>3</v>
      </c>
      <c r="B84" s="58" t="s">
        <v>29</v>
      </c>
      <c r="C84" s="59" t="s">
        <v>330</v>
      </c>
      <c r="D84" s="59" t="s">
        <v>344</v>
      </c>
      <c r="E84" s="59" t="s">
        <v>345</v>
      </c>
      <c r="F84" s="60">
        <v>46387</v>
      </c>
      <c r="G84" s="59" t="s">
        <v>333</v>
      </c>
      <c r="H84" s="70">
        <v>0</v>
      </c>
      <c r="I84" s="71">
        <v>0</v>
      </c>
      <c r="J84" s="62" t="s">
        <v>340</v>
      </c>
      <c r="K84" s="63" t="s">
        <v>340</v>
      </c>
      <c r="L84" s="44">
        <v>0</v>
      </c>
      <c r="M84" s="45">
        <v>0</v>
      </c>
      <c r="N84" s="63"/>
      <c r="O84" s="63"/>
      <c r="P84" s="44">
        <v>0</v>
      </c>
      <c r="Q84" s="61"/>
      <c r="R84" s="63"/>
      <c r="S84" s="63"/>
      <c r="T84" s="44">
        <v>1</v>
      </c>
      <c r="U84" s="61"/>
      <c r="V84" s="63"/>
      <c r="W84" s="63"/>
      <c r="X84" s="44">
        <f t="shared" si="58"/>
        <v>1</v>
      </c>
      <c r="Y84" s="44">
        <f t="shared" si="58"/>
        <v>0</v>
      </c>
      <c r="Z84" s="59" t="s">
        <v>346</v>
      </c>
      <c r="AA84" s="59" t="s">
        <v>346</v>
      </c>
      <c r="AB84" s="42"/>
      <c r="AC84" s="46">
        <f t="shared" si="55"/>
        <v>0</v>
      </c>
      <c r="AD84" s="47"/>
      <c r="AE84" s="14"/>
      <c r="AF84" s="14"/>
      <c r="AG84" s="14"/>
      <c r="AH84" s="14"/>
      <c r="AI84" s="14"/>
      <c r="AJ84" s="14"/>
      <c r="AK84" s="14"/>
    </row>
    <row r="85" spans="1:37" ht="165">
      <c r="A85" s="47">
        <v>4</v>
      </c>
      <c r="B85" s="58" t="s">
        <v>29</v>
      </c>
      <c r="C85" s="59" t="s">
        <v>330</v>
      </c>
      <c r="D85" s="59" t="s">
        <v>347</v>
      </c>
      <c r="E85" s="59" t="s">
        <v>348</v>
      </c>
      <c r="F85" s="60">
        <v>46387</v>
      </c>
      <c r="G85" s="59" t="s">
        <v>349</v>
      </c>
      <c r="H85" s="70">
        <v>1</v>
      </c>
      <c r="I85" s="71">
        <v>0.6</v>
      </c>
      <c r="J85" s="62" t="s">
        <v>350</v>
      </c>
      <c r="K85" s="64" t="s">
        <v>1099</v>
      </c>
      <c r="L85" s="44">
        <v>0</v>
      </c>
      <c r="M85" s="45">
        <v>0</v>
      </c>
      <c r="N85" s="63"/>
      <c r="O85" s="63"/>
      <c r="P85" s="44">
        <v>0</v>
      </c>
      <c r="Q85" s="45"/>
      <c r="R85" s="63"/>
      <c r="S85" s="63"/>
      <c r="T85" s="44">
        <v>0</v>
      </c>
      <c r="U85" s="61"/>
      <c r="V85" s="63"/>
      <c r="W85" s="63"/>
      <c r="X85" s="44">
        <f t="shared" si="58"/>
        <v>1</v>
      </c>
      <c r="Y85" s="44">
        <f t="shared" si="58"/>
        <v>0.6</v>
      </c>
      <c r="Z85" s="59" t="s">
        <v>351</v>
      </c>
      <c r="AA85" s="59" t="s">
        <v>352</v>
      </c>
      <c r="AB85" s="42"/>
      <c r="AC85" s="46">
        <f t="shared" si="55"/>
        <v>1</v>
      </c>
      <c r="AD85" s="46">
        <f t="shared" si="54"/>
        <v>0.6</v>
      </c>
      <c r="AE85" s="14"/>
      <c r="AF85" s="14"/>
      <c r="AG85" s="14"/>
      <c r="AH85" s="14"/>
      <c r="AI85" s="14"/>
      <c r="AJ85" s="14"/>
      <c r="AK85" s="14"/>
    </row>
    <row r="86" spans="1:37" ht="181.5">
      <c r="A86" s="47">
        <v>5</v>
      </c>
      <c r="B86" s="58" t="s">
        <v>29</v>
      </c>
      <c r="C86" s="59" t="s">
        <v>330</v>
      </c>
      <c r="D86" s="59" t="s">
        <v>353</v>
      </c>
      <c r="E86" s="59" t="s">
        <v>354</v>
      </c>
      <c r="F86" s="60">
        <v>46387</v>
      </c>
      <c r="G86" s="59" t="s">
        <v>333</v>
      </c>
      <c r="H86" s="70">
        <v>0</v>
      </c>
      <c r="I86" s="71">
        <v>0.6</v>
      </c>
      <c r="J86" s="62" t="s">
        <v>355</v>
      </c>
      <c r="K86" s="64" t="s">
        <v>1100</v>
      </c>
      <c r="L86" s="44">
        <v>0</v>
      </c>
      <c r="M86" s="45">
        <v>0</v>
      </c>
      <c r="N86" s="63"/>
      <c r="O86" s="63"/>
      <c r="P86" s="44">
        <v>0</v>
      </c>
      <c r="Q86" s="45"/>
      <c r="R86" s="63"/>
      <c r="S86" s="63"/>
      <c r="T86" s="44">
        <v>1</v>
      </c>
      <c r="U86" s="61"/>
      <c r="V86" s="63"/>
      <c r="W86" s="63"/>
      <c r="X86" s="44">
        <f t="shared" si="58"/>
        <v>1</v>
      </c>
      <c r="Y86" s="44">
        <f t="shared" si="58"/>
        <v>0.6</v>
      </c>
      <c r="Z86" s="59" t="s">
        <v>356</v>
      </c>
      <c r="AA86" s="59" t="s">
        <v>357</v>
      </c>
      <c r="AB86" s="42"/>
      <c r="AC86" s="46">
        <f t="shared" si="55"/>
        <v>0</v>
      </c>
      <c r="AD86" s="46">
        <v>0.6</v>
      </c>
      <c r="AE86" s="14"/>
      <c r="AF86" s="14"/>
      <c r="AG86" s="14"/>
      <c r="AH86" s="14"/>
      <c r="AI86" s="14"/>
      <c r="AJ86" s="14"/>
      <c r="AK86" s="14"/>
    </row>
    <row r="87" spans="1:37" ht="195">
      <c r="A87" s="47">
        <v>6</v>
      </c>
      <c r="B87" s="58" t="s">
        <v>29</v>
      </c>
      <c r="C87" s="59" t="s">
        <v>330</v>
      </c>
      <c r="D87" s="59" t="s">
        <v>358</v>
      </c>
      <c r="E87" s="59" t="s">
        <v>359</v>
      </c>
      <c r="F87" s="60">
        <v>46387</v>
      </c>
      <c r="G87" s="59" t="s">
        <v>333</v>
      </c>
      <c r="H87" s="70">
        <v>0</v>
      </c>
      <c r="I87" s="71">
        <v>0</v>
      </c>
      <c r="J87" s="62" t="s">
        <v>340</v>
      </c>
      <c r="K87" s="63" t="s">
        <v>340</v>
      </c>
      <c r="L87" s="44">
        <v>1</v>
      </c>
      <c r="M87" s="45">
        <v>1</v>
      </c>
      <c r="N87" s="63" t="s">
        <v>360</v>
      </c>
      <c r="O87" s="64" t="s">
        <v>361</v>
      </c>
      <c r="P87" s="44">
        <v>0</v>
      </c>
      <c r="Q87" s="45"/>
      <c r="R87" s="63"/>
      <c r="S87" s="63"/>
      <c r="T87" s="44">
        <v>0</v>
      </c>
      <c r="U87" s="61"/>
      <c r="V87" s="63"/>
      <c r="W87" s="63"/>
      <c r="X87" s="44">
        <f t="shared" si="58"/>
        <v>1</v>
      </c>
      <c r="Y87" s="44">
        <f t="shared" si="58"/>
        <v>1</v>
      </c>
      <c r="Z87" s="59" t="s">
        <v>362</v>
      </c>
      <c r="AA87" s="59" t="s">
        <v>1051</v>
      </c>
      <c r="AB87" s="42">
        <f t="shared" ref="AB87" si="59">+M87/L87</f>
        <v>1</v>
      </c>
      <c r="AC87" s="46">
        <f t="shared" si="55"/>
        <v>1</v>
      </c>
      <c r="AD87" s="46">
        <f t="shared" si="54"/>
        <v>1</v>
      </c>
      <c r="AE87" s="14"/>
      <c r="AF87" s="14"/>
      <c r="AG87" s="14"/>
      <c r="AH87" s="14"/>
      <c r="AI87" s="14"/>
      <c r="AJ87" s="14"/>
      <c r="AK87" s="14"/>
    </row>
    <row r="88" spans="1:37" ht="66">
      <c r="A88" s="47">
        <v>7</v>
      </c>
      <c r="B88" s="58" t="s">
        <v>29</v>
      </c>
      <c r="C88" s="59" t="s">
        <v>330</v>
      </c>
      <c r="D88" s="59" t="s">
        <v>363</v>
      </c>
      <c r="E88" s="59" t="s">
        <v>364</v>
      </c>
      <c r="F88" s="60">
        <v>46387</v>
      </c>
      <c r="G88" s="59" t="s">
        <v>349</v>
      </c>
      <c r="H88" s="70">
        <v>0</v>
      </c>
      <c r="I88" s="71">
        <v>0</v>
      </c>
      <c r="J88" s="62" t="s">
        <v>340</v>
      </c>
      <c r="K88" s="63" t="s">
        <v>340</v>
      </c>
      <c r="L88" s="44">
        <v>0</v>
      </c>
      <c r="M88" s="45">
        <v>0</v>
      </c>
      <c r="N88" s="63"/>
      <c r="O88" s="63"/>
      <c r="P88" s="44">
        <v>1</v>
      </c>
      <c r="Q88" s="61"/>
      <c r="R88" s="63"/>
      <c r="S88" s="63"/>
      <c r="T88" s="44">
        <v>0</v>
      </c>
      <c r="U88" s="61"/>
      <c r="V88" s="63"/>
      <c r="W88" s="63"/>
      <c r="X88" s="44">
        <f t="shared" si="58"/>
        <v>1</v>
      </c>
      <c r="Y88" s="44">
        <f t="shared" si="58"/>
        <v>0</v>
      </c>
      <c r="Z88" s="59" t="s">
        <v>343</v>
      </c>
      <c r="AA88" s="59" t="s">
        <v>343</v>
      </c>
      <c r="AB88" s="42"/>
      <c r="AC88" s="46">
        <f t="shared" si="55"/>
        <v>0</v>
      </c>
      <c r="AD88" s="47"/>
      <c r="AE88" s="14"/>
      <c r="AF88" s="14"/>
      <c r="AG88" s="14"/>
      <c r="AH88" s="14"/>
      <c r="AI88" s="14"/>
      <c r="AJ88" s="14"/>
      <c r="AK88" s="14"/>
    </row>
    <row r="89" spans="1:37" ht="33">
      <c r="A89" s="47">
        <v>8</v>
      </c>
      <c r="B89" s="58" t="s">
        <v>29</v>
      </c>
      <c r="C89" s="59" t="s">
        <v>330</v>
      </c>
      <c r="D89" s="59" t="s">
        <v>365</v>
      </c>
      <c r="E89" s="59" t="s">
        <v>366</v>
      </c>
      <c r="F89" s="60">
        <v>46387</v>
      </c>
      <c r="G89" s="59" t="s">
        <v>333</v>
      </c>
      <c r="H89" s="70">
        <v>0</v>
      </c>
      <c r="I89" s="71">
        <v>0</v>
      </c>
      <c r="J89" s="62" t="s">
        <v>340</v>
      </c>
      <c r="K89" s="63" t="s">
        <v>340</v>
      </c>
      <c r="L89" s="44">
        <v>0</v>
      </c>
      <c r="M89" s="45">
        <v>0</v>
      </c>
      <c r="N89" s="63"/>
      <c r="O89" s="63"/>
      <c r="P89" s="44">
        <v>0</v>
      </c>
      <c r="Q89" s="61"/>
      <c r="R89" s="63"/>
      <c r="S89" s="63"/>
      <c r="T89" s="44">
        <v>1</v>
      </c>
      <c r="U89" s="61"/>
      <c r="V89" s="63"/>
      <c r="W89" s="63"/>
      <c r="X89" s="44">
        <f t="shared" si="58"/>
        <v>1</v>
      </c>
      <c r="Y89" s="44">
        <f t="shared" si="58"/>
        <v>0</v>
      </c>
      <c r="Z89" s="59" t="s">
        <v>343</v>
      </c>
      <c r="AA89" s="59" t="s">
        <v>343</v>
      </c>
      <c r="AB89" s="42"/>
      <c r="AC89" s="46">
        <f t="shared" si="55"/>
        <v>0</v>
      </c>
      <c r="AD89" s="47"/>
      <c r="AE89" s="14"/>
      <c r="AF89" s="14"/>
      <c r="AG89" s="14"/>
      <c r="AH89" s="14"/>
      <c r="AI89" s="14"/>
      <c r="AJ89" s="14"/>
      <c r="AK89" s="14"/>
    </row>
    <row r="90" spans="1:37" ht="49.5">
      <c r="A90" s="47">
        <v>9</v>
      </c>
      <c r="B90" s="58" t="s">
        <v>29</v>
      </c>
      <c r="C90" s="59" t="s">
        <v>330</v>
      </c>
      <c r="D90" s="59" t="s">
        <v>367</v>
      </c>
      <c r="E90" s="59" t="s">
        <v>368</v>
      </c>
      <c r="F90" s="60">
        <v>46387</v>
      </c>
      <c r="G90" s="59" t="s">
        <v>333</v>
      </c>
      <c r="H90" s="70">
        <v>0</v>
      </c>
      <c r="I90" s="71">
        <v>0</v>
      </c>
      <c r="J90" s="62" t="s">
        <v>340</v>
      </c>
      <c r="K90" s="63" t="s">
        <v>340</v>
      </c>
      <c r="L90" s="44">
        <v>0</v>
      </c>
      <c r="M90" s="45">
        <v>0</v>
      </c>
      <c r="N90" s="63"/>
      <c r="O90" s="63"/>
      <c r="P90" s="44">
        <v>0</v>
      </c>
      <c r="Q90" s="61"/>
      <c r="R90" s="63"/>
      <c r="S90" s="63"/>
      <c r="T90" s="44">
        <v>1</v>
      </c>
      <c r="U90" s="61"/>
      <c r="V90" s="63"/>
      <c r="W90" s="63"/>
      <c r="X90" s="44">
        <f t="shared" si="58"/>
        <v>1</v>
      </c>
      <c r="Y90" s="44">
        <f t="shared" si="58"/>
        <v>0</v>
      </c>
      <c r="Z90" s="59" t="s">
        <v>346</v>
      </c>
      <c r="AA90" s="59" t="s">
        <v>346</v>
      </c>
      <c r="AB90" s="42"/>
      <c r="AC90" s="46">
        <f t="shared" si="55"/>
        <v>0</v>
      </c>
      <c r="AD90" s="47"/>
      <c r="AE90" s="14"/>
      <c r="AF90" s="14"/>
      <c r="AG90" s="14"/>
      <c r="AH90" s="14"/>
      <c r="AI90" s="14"/>
      <c r="AJ90" s="14"/>
      <c r="AK90" s="14"/>
    </row>
    <row r="91" spans="1:37" ht="99">
      <c r="A91" s="47">
        <v>10</v>
      </c>
      <c r="B91" s="58" t="s">
        <v>29</v>
      </c>
      <c r="C91" s="59" t="s">
        <v>330</v>
      </c>
      <c r="D91" s="59" t="s">
        <v>369</v>
      </c>
      <c r="E91" s="59" t="s">
        <v>345</v>
      </c>
      <c r="F91" s="60">
        <v>46387</v>
      </c>
      <c r="G91" s="59" t="s">
        <v>333</v>
      </c>
      <c r="H91" s="70">
        <v>1</v>
      </c>
      <c r="I91" s="71">
        <v>0</v>
      </c>
      <c r="J91" s="62" t="s">
        <v>370</v>
      </c>
      <c r="K91" s="63" t="s">
        <v>340</v>
      </c>
      <c r="L91" s="44">
        <v>0</v>
      </c>
      <c r="M91" s="45">
        <v>0</v>
      </c>
      <c r="N91" s="63"/>
      <c r="O91" s="63"/>
      <c r="P91" s="44">
        <v>0</v>
      </c>
      <c r="Q91" s="45"/>
      <c r="R91" s="63"/>
      <c r="S91" s="63"/>
      <c r="T91" s="44">
        <v>0</v>
      </c>
      <c r="U91" s="61"/>
      <c r="V91" s="63"/>
      <c r="W91" s="63"/>
      <c r="X91" s="44">
        <f t="shared" si="58"/>
        <v>1</v>
      </c>
      <c r="Y91" s="44">
        <f t="shared" si="58"/>
        <v>0</v>
      </c>
      <c r="Z91" s="59" t="s">
        <v>371</v>
      </c>
      <c r="AA91" s="59" t="s">
        <v>372</v>
      </c>
      <c r="AB91" s="42"/>
      <c r="AC91" s="46">
        <f t="shared" si="55"/>
        <v>1</v>
      </c>
      <c r="AD91" s="46">
        <f t="shared" ref="AD91:AD103" si="60">Y91/AC91</f>
        <v>0</v>
      </c>
      <c r="AE91" s="14"/>
      <c r="AF91" s="14"/>
      <c r="AG91" s="14"/>
      <c r="AH91" s="14"/>
      <c r="AI91" s="14"/>
      <c r="AJ91" s="14"/>
      <c r="AK91" s="14"/>
    </row>
    <row r="92" spans="1:37" ht="181.5">
      <c r="A92" s="47">
        <v>11</v>
      </c>
      <c r="B92" s="58" t="s">
        <v>29</v>
      </c>
      <c r="C92" s="59" t="s">
        <v>330</v>
      </c>
      <c r="D92" s="59" t="s">
        <v>373</v>
      </c>
      <c r="E92" s="59" t="s">
        <v>345</v>
      </c>
      <c r="F92" s="60">
        <v>46387</v>
      </c>
      <c r="G92" s="59" t="s">
        <v>349</v>
      </c>
      <c r="H92" s="70">
        <v>0</v>
      </c>
      <c r="I92" s="71">
        <v>0</v>
      </c>
      <c r="J92" s="62" t="s">
        <v>340</v>
      </c>
      <c r="K92" s="63" t="s">
        <v>340</v>
      </c>
      <c r="L92" s="44">
        <v>0</v>
      </c>
      <c r="M92" s="45">
        <v>0</v>
      </c>
      <c r="N92" s="63"/>
      <c r="O92" s="63"/>
      <c r="P92" s="44">
        <v>0</v>
      </c>
      <c r="Q92" s="45"/>
      <c r="R92" s="63"/>
      <c r="S92" s="63"/>
      <c r="T92" s="44">
        <v>1</v>
      </c>
      <c r="U92" s="61"/>
      <c r="V92" s="63"/>
      <c r="W92" s="63"/>
      <c r="X92" s="44">
        <f t="shared" si="58"/>
        <v>1</v>
      </c>
      <c r="Y92" s="44">
        <f t="shared" si="58"/>
        <v>0</v>
      </c>
      <c r="Z92" s="59" t="s">
        <v>374</v>
      </c>
      <c r="AA92" s="59" t="s">
        <v>375</v>
      </c>
      <c r="AB92" s="42"/>
      <c r="AC92" s="46">
        <f t="shared" si="55"/>
        <v>0</v>
      </c>
      <c r="AD92" s="47"/>
      <c r="AE92" s="14"/>
      <c r="AF92" s="14"/>
      <c r="AG92" s="14"/>
      <c r="AH92" s="14"/>
      <c r="AI92" s="14"/>
      <c r="AJ92" s="14"/>
      <c r="AK92" s="14"/>
    </row>
    <row r="93" spans="1:37" ht="105">
      <c r="A93" s="47">
        <v>12</v>
      </c>
      <c r="B93" s="58" t="s">
        <v>29</v>
      </c>
      <c r="C93" s="59" t="s">
        <v>330</v>
      </c>
      <c r="D93" s="59" t="s">
        <v>376</v>
      </c>
      <c r="E93" s="59" t="s">
        <v>345</v>
      </c>
      <c r="F93" s="60">
        <v>46387</v>
      </c>
      <c r="G93" s="59" t="s">
        <v>333</v>
      </c>
      <c r="H93" s="70">
        <v>0</v>
      </c>
      <c r="I93" s="71">
        <v>0</v>
      </c>
      <c r="J93" s="62" t="s">
        <v>340</v>
      </c>
      <c r="K93" s="63" t="s">
        <v>340</v>
      </c>
      <c r="L93" s="44">
        <v>1</v>
      </c>
      <c r="M93" s="45">
        <v>1</v>
      </c>
      <c r="N93" s="63" t="s">
        <v>377</v>
      </c>
      <c r="O93" s="64" t="s">
        <v>378</v>
      </c>
      <c r="P93" s="44">
        <v>0</v>
      </c>
      <c r="Q93" s="45"/>
      <c r="R93" s="63"/>
      <c r="S93" s="63"/>
      <c r="T93" s="44">
        <v>0</v>
      </c>
      <c r="U93" s="61"/>
      <c r="V93" s="63"/>
      <c r="W93" s="63"/>
      <c r="X93" s="44">
        <f t="shared" si="58"/>
        <v>1</v>
      </c>
      <c r="Y93" s="44">
        <f t="shared" si="58"/>
        <v>1</v>
      </c>
      <c r="Z93" s="59" t="s">
        <v>362</v>
      </c>
      <c r="AA93" s="59" t="s">
        <v>1052</v>
      </c>
      <c r="AB93" s="42">
        <f t="shared" ref="AB93:AB99" si="61">+M93/L93</f>
        <v>1</v>
      </c>
      <c r="AC93" s="46">
        <f t="shared" si="55"/>
        <v>1</v>
      </c>
      <c r="AD93" s="46">
        <f t="shared" si="60"/>
        <v>1</v>
      </c>
      <c r="AE93" s="14"/>
      <c r="AF93" s="14"/>
      <c r="AG93" s="14"/>
      <c r="AH93" s="14"/>
      <c r="AI93" s="14"/>
      <c r="AJ93" s="14"/>
      <c r="AK93" s="14"/>
    </row>
    <row r="94" spans="1:37" ht="135">
      <c r="A94" s="47">
        <v>13</v>
      </c>
      <c r="B94" s="58" t="s">
        <v>29</v>
      </c>
      <c r="C94" s="59" t="s">
        <v>330</v>
      </c>
      <c r="D94" s="59" t="s">
        <v>379</v>
      </c>
      <c r="E94" s="59" t="s">
        <v>345</v>
      </c>
      <c r="F94" s="60">
        <v>46387</v>
      </c>
      <c r="G94" s="59" t="s">
        <v>349</v>
      </c>
      <c r="H94" s="70">
        <v>0</v>
      </c>
      <c r="I94" s="71">
        <v>0</v>
      </c>
      <c r="J94" s="62" t="s">
        <v>340</v>
      </c>
      <c r="K94" s="63" t="s">
        <v>340</v>
      </c>
      <c r="L94" s="44">
        <v>1</v>
      </c>
      <c r="M94" s="45">
        <v>1</v>
      </c>
      <c r="N94" s="63" t="s">
        <v>380</v>
      </c>
      <c r="O94" s="64" t="s">
        <v>381</v>
      </c>
      <c r="P94" s="44">
        <v>0</v>
      </c>
      <c r="Q94" s="45"/>
      <c r="R94" s="63"/>
      <c r="S94" s="63"/>
      <c r="T94" s="44">
        <v>0</v>
      </c>
      <c r="U94" s="61"/>
      <c r="V94" s="63"/>
      <c r="W94" s="63"/>
      <c r="X94" s="44">
        <f t="shared" si="58"/>
        <v>1</v>
      </c>
      <c r="Y94" s="44">
        <f t="shared" si="58"/>
        <v>1</v>
      </c>
      <c r="Z94" s="59" t="s">
        <v>362</v>
      </c>
      <c r="AA94" s="59" t="s">
        <v>1053</v>
      </c>
      <c r="AB94" s="42">
        <f t="shared" si="61"/>
        <v>1</v>
      </c>
      <c r="AC94" s="46">
        <f t="shared" si="55"/>
        <v>1</v>
      </c>
      <c r="AD94" s="46">
        <f t="shared" si="60"/>
        <v>1</v>
      </c>
      <c r="AE94" s="14"/>
      <c r="AF94" s="14"/>
      <c r="AG94" s="14"/>
      <c r="AH94" s="14"/>
      <c r="AI94" s="14"/>
      <c r="AJ94" s="14"/>
      <c r="AK94" s="14"/>
    </row>
    <row r="95" spans="1:37" ht="66">
      <c r="A95" s="47">
        <v>14</v>
      </c>
      <c r="B95" s="58" t="s">
        <v>29</v>
      </c>
      <c r="C95" s="59" t="s">
        <v>330</v>
      </c>
      <c r="D95" s="59" t="s">
        <v>382</v>
      </c>
      <c r="E95" s="59" t="s">
        <v>345</v>
      </c>
      <c r="F95" s="60">
        <v>46387</v>
      </c>
      <c r="G95" s="59" t="s">
        <v>349</v>
      </c>
      <c r="H95" s="70">
        <v>0</v>
      </c>
      <c r="I95" s="71">
        <v>0</v>
      </c>
      <c r="J95" s="62" t="s">
        <v>340</v>
      </c>
      <c r="K95" s="63" t="s">
        <v>340</v>
      </c>
      <c r="L95" s="44">
        <v>0</v>
      </c>
      <c r="M95" s="45">
        <v>0</v>
      </c>
      <c r="N95" s="63"/>
      <c r="O95" s="63"/>
      <c r="P95" s="44">
        <v>1</v>
      </c>
      <c r="Q95" s="61"/>
      <c r="R95" s="63"/>
      <c r="S95" s="63"/>
      <c r="T95" s="44">
        <v>0</v>
      </c>
      <c r="U95" s="61"/>
      <c r="V95" s="63"/>
      <c r="W95" s="63"/>
      <c r="X95" s="44">
        <f t="shared" si="58"/>
        <v>1</v>
      </c>
      <c r="Y95" s="44">
        <f t="shared" si="58"/>
        <v>0</v>
      </c>
      <c r="Z95" s="59" t="s">
        <v>343</v>
      </c>
      <c r="AA95" s="59" t="s">
        <v>343</v>
      </c>
      <c r="AB95" s="42"/>
      <c r="AC95" s="46">
        <f t="shared" si="55"/>
        <v>0</v>
      </c>
      <c r="AD95" s="47"/>
      <c r="AE95" s="14"/>
      <c r="AF95" s="14"/>
      <c r="AG95" s="14"/>
      <c r="AH95" s="14"/>
      <c r="AI95" s="14"/>
      <c r="AJ95" s="14"/>
      <c r="AK95" s="14"/>
    </row>
    <row r="96" spans="1:37" ht="105">
      <c r="A96" s="47">
        <v>15</v>
      </c>
      <c r="B96" s="58" t="s">
        <v>29</v>
      </c>
      <c r="C96" s="59" t="s">
        <v>330</v>
      </c>
      <c r="D96" s="59" t="s">
        <v>383</v>
      </c>
      <c r="E96" s="59" t="s">
        <v>359</v>
      </c>
      <c r="F96" s="60">
        <v>46387</v>
      </c>
      <c r="G96" s="59" t="s">
        <v>333</v>
      </c>
      <c r="H96" s="70">
        <v>0</v>
      </c>
      <c r="I96" s="71">
        <v>0</v>
      </c>
      <c r="J96" s="62" t="s">
        <v>340</v>
      </c>
      <c r="K96" s="63" t="s">
        <v>340</v>
      </c>
      <c r="L96" s="44">
        <v>1</v>
      </c>
      <c r="M96" s="45">
        <v>1</v>
      </c>
      <c r="N96" s="63" t="s">
        <v>384</v>
      </c>
      <c r="O96" s="64" t="s">
        <v>385</v>
      </c>
      <c r="P96" s="44">
        <v>0</v>
      </c>
      <c r="Q96" s="45"/>
      <c r="R96" s="63"/>
      <c r="S96" s="63"/>
      <c r="T96" s="44">
        <v>0</v>
      </c>
      <c r="U96" s="61"/>
      <c r="V96" s="63"/>
      <c r="W96" s="63"/>
      <c r="X96" s="44">
        <f t="shared" si="58"/>
        <v>1</v>
      </c>
      <c r="Y96" s="44">
        <f t="shared" si="58"/>
        <v>1</v>
      </c>
      <c r="Z96" s="59" t="s">
        <v>362</v>
      </c>
      <c r="AA96" s="59" t="s">
        <v>1054</v>
      </c>
      <c r="AB96" s="42">
        <f t="shared" si="61"/>
        <v>1</v>
      </c>
      <c r="AC96" s="46">
        <f t="shared" si="55"/>
        <v>1</v>
      </c>
      <c r="AD96" s="46">
        <f t="shared" si="60"/>
        <v>1</v>
      </c>
      <c r="AE96" s="14"/>
      <c r="AF96" s="14"/>
      <c r="AG96" s="14"/>
      <c r="AH96" s="14"/>
      <c r="AI96" s="14"/>
      <c r="AJ96" s="14"/>
      <c r="AK96" s="14"/>
    </row>
    <row r="97" spans="1:37" ht="132">
      <c r="A97" s="47">
        <v>16</v>
      </c>
      <c r="B97" s="58" t="s">
        <v>29</v>
      </c>
      <c r="C97" s="59" t="s">
        <v>330</v>
      </c>
      <c r="D97" s="59" t="s">
        <v>386</v>
      </c>
      <c r="E97" s="59" t="s">
        <v>387</v>
      </c>
      <c r="F97" s="60">
        <v>46387</v>
      </c>
      <c r="G97" s="59" t="s">
        <v>333</v>
      </c>
      <c r="H97" s="70">
        <v>1</v>
      </c>
      <c r="I97" s="71">
        <v>0.6</v>
      </c>
      <c r="J97" s="62" t="s">
        <v>388</v>
      </c>
      <c r="K97" s="64" t="s">
        <v>1101</v>
      </c>
      <c r="L97" s="44">
        <v>0</v>
      </c>
      <c r="M97" s="44">
        <v>0</v>
      </c>
      <c r="N97" s="63"/>
      <c r="O97" s="63"/>
      <c r="P97" s="44">
        <v>0</v>
      </c>
      <c r="Q97" s="44"/>
      <c r="R97" s="63"/>
      <c r="S97" s="63"/>
      <c r="T97" s="44">
        <v>0</v>
      </c>
      <c r="U97" s="61"/>
      <c r="V97" s="63"/>
      <c r="W97" s="63"/>
      <c r="X97" s="44">
        <f t="shared" si="58"/>
        <v>1</v>
      </c>
      <c r="Y97" s="44">
        <f t="shared" si="58"/>
        <v>0.6</v>
      </c>
      <c r="Z97" s="59" t="s">
        <v>389</v>
      </c>
      <c r="AA97" s="59" t="s">
        <v>390</v>
      </c>
      <c r="AB97" s="42"/>
      <c r="AC97" s="46">
        <f t="shared" si="55"/>
        <v>1</v>
      </c>
      <c r="AD97" s="46">
        <f t="shared" si="60"/>
        <v>0.6</v>
      </c>
      <c r="AE97" s="14"/>
      <c r="AF97" s="14"/>
      <c r="AG97" s="14"/>
      <c r="AH97" s="14"/>
      <c r="AI97" s="14"/>
      <c r="AJ97" s="14"/>
      <c r="AK97" s="14"/>
    </row>
    <row r="98" spans="1:37" ht="105">
      <c r="A98" s="47">
        <v>17</v>
      </c>
      <c r="B98" s="58" t="s">
        <v>29</v>
      </c>
      <c r="C98" s="59" t="s">
        <v>330</v>
      </c>
      <c r="D98" s="59" t="s">
        <v>391</v>
      </c>
      <c r="E98" s="59" t="s">
        <v>392</v>
      </c>
      <c r="F98" s="60">
        <v>46387</v>
      </c>
      <c r="G98" s="59" t="s">
        <v>393</v>
      </c>
      <c r="H98" s="70">
        <v>0</v>
      </c>
      <c r="I98" s="71">
        <v>0</v>
      </c>
      <c r="J98" s="62" t="s">
        <v>340</v>
      </c>
      <c r="K98" s="63" t="s">
        <v>340</v>
      </c>
      <c r="L98" s="44">
        <v>1</v>
      </c>
      <c r="M98" s="44">
        <v>1</v>
      </c>
      <c r="N98" s="63" t="s">
        <v>394</v>
      </c>
      <c r="O98" s="64" t="s">
        <v>395</v>
      </c>
      <c r="P98" s="44">
        <v>0</v>
      </c>
      <c r="Q98" s="44"/>
      <c r="R98" s="63"/>
      <c r="S98" s="63"/>
      <c r="T98" s="44">
        <v>0</v>
      </c>
      <c r="U98" s="61"/>
      <c r="V98" s="63"/>
      <c r="W98" s="63"/>
      <c r="X98" s="44">
        <f t="shared" ref="X98:Y113" si="62">+H98+L98+P98+T98</f>
        <v>1</v>
      </c>
      <c r="Y98" s="44">
        <f t="shared" si="62"/>
        <v>1</v>
      </c>
      <c r="Z98" s="59" t="s">
        <v>362</v>
      </c>
      <c r="AA98" s="59" t="s">
        <v>1055</v>
      </c>
      <c r="AB98" s="42">
        <f t="shared" si="61"/>
        <v>1</v>
      </c>
      <c r="AC98" s="46">
        <f t="shared" si="55"/>
        <v>1</v>
      </c>
      <c r="AD98" s="46">
        <f t="shared" si="60"/>
        <v>1</v>
      </c>
      <c r="AE98" s="14"/>
      <c r="AF98" s="14"/>
      <c r="AG98" s="14"/>
      <c r="AH98" s="14"/>
      <c r="AI98" s="14"/>
      <c r="AJ98" s="14"/>
      <c r="AK98" s="14"/>
    </row>
    <row r="99" spans="1:37" ht="115.5">
      <c r="A99" s="47">
        <v>18</v>
      </c>
      <c r="B99" s="58" t="s">
        <v>29</v>
      </c>
      <c r="C99" s="59" t="s">
        <v>330</v>
      </c>
      <c r="D99" s="59" t="s">
        <v>396</v>
      </c>
      <c r="E99" s="59" t="s">
        <v>397</v>
      </c>
      <c r="F99" s="60">
        <v>46387</v>
      </c>
      <c r="G99" s="59" t="s">
        <v>398</v>
      </c>
      <c r="H99" s="70">
        <v>0</v>
      </c>
      <c r="I99" s="71">
        <v>0</v>
      </c>
      <c r="J99" s="62" t="s">
        <v>340</v>
      </c>
      <c r="K99" s="63" t="s">
        <v>340</v>
      </c>
      <c r="L99" s="44">
        <v>1</v>
      </c>
      <c r="M99" s="44">
        <v>0</v>
      </c>
      <c r="N99" s="63"/>
      <c r="O99" s="63"/>
      <c r="P99" s="44">
        <v>0</v>
      </c>
      <c r="Q99" s="44"/>
      <c r="R99" s="63"/>
      <c r="S99" s="63"/>
      <c r="T99" s="44">
        <v>0</v>
      </c>
      <c r="U99" s="61"/>
      <c r="V99" s="63"/>
      <c r="W99" s="63"/>
      <c r="X99" s="44">
        <f t="shared" si="62"/>
        <v>1</v>
      </c>
      <c r="Y99" s="44">
        <f t="shared" si="62"/>
        <v>0</v>
      </c>
      <c r="Z99" s="59" t="s">
        <v>362</v>
      </c>
      <c r="AA99" s="59" t="s">
        <v>399</v>
      </c>
      <c r="AB99" s="42">
        <f t="shared" si="61"/>
        <v>0</v>
      </c>
      <c r="AC99" s="46">
        <f t="shared" si="55"/>
        <v>1</v>
      </c>
      <c r="AD99" s="46">
        <f t="shared" si="60"/>
        <v>0</v>
      </c>
      <c r="AE99" s="14"/>
      <c r="AF99" s="14"/>
      <c r="AG99" s="14"/>
      <c r="AH99" s="14"/>
      <c r="AI99" s="14"/>
      <c r="AJ99" s="14"/>
      <c r="AK99" s="14"/>
    </row>
    <row r="100" spans="1:37" ht="66">
      <c r="A100" s="47">
        <v>19</v>
      </c>
      <c r="B100" s="58" t="s">
        <v>29</v>
      </c>
      <c r="C100" s="59" t="s">
        <v>330</v>
      </c>
      <c r="D100" s="59" t="s">
        <v>400</v>
      </c>
      <c r="E100" s="59" t="s">
        <v>401</v>
      </c>
      <c r="F100" s="60">
        <v>46387</v>
      </c>
      <c r="G100" s="59" t="s">
        <v>349</v>
      </c>
      <c r="H100" s="70">
        <v>0</v>
      </c>
      <c r="I100" s="71">
        <v>0</v>
      </c>
      <c r="J100" s="62" t="s">
        <v>340</v>
      </c>
      <c r="K100" s="63" t="s">
        <v>340</v>
      </c>
      <c r="L100" s="44">
        <v>0</v>
      </c>
      <c r="M100" s="45">
        <v>0</v>
      </c>
      <c r="N100" s="63"/>
      <c r="O100" s="63"/>
      <c r="P100" s="44">
        <v>0</v>
      </c>
      <c r="Q100" s="61"/>
      <c r="R100" s="63"/>
      <c r="S100" s="63"/>
      <c r="T100" s="44">
        <v>1</v>
      </c>
      <c r="U100" s="61"/>
      <c r="V100" s="63"/>
      <c r="W100" s="63"/>
      <c r="X100" s="44">
        <f t="shared" si="62"/>
        <v>1</v>
      </c>
      <c r="Y100" s="44">
        <f t="shared" si="62"/>
        <v>0</v>
      </c>
      <c r="Z100" s="59" t="s">
        <v>346</v>
      </c>
      <c r="AA100" s="59" t="s">
        <v>346</v>
      </c>
      <c r="AB100" s="42"/>
      <c r="AC100" s="46">
        <f t="shared" si="55"/>
        <v>0</v>
      </c>
      <c r="AD100" s="47"/>
      <c r="AE100" s="14"/>
      <c r="AF100" s="14"/>
      <c r="AG100" s="14"/>
      <c r="AH100" s="14"/>
      <c r="AI100" s="14"/>
      <c r="AJ100" s="14"/>
      <c r="AK100" s="14"/>
    </row>
    <row r="101" spans="1:37" ht="132">
      <c r="A101" s="47">
        <v>20</v>
      </c>
      <c r="B101" s="58" t="s">
        <v>29</v>
      </c>
      <c r="C101" s="59" t="s">
        <v>330</v>
      </c>
      <c r="D101" s="59" t="s">
        <v>402</v>
      </c>
      <c r="E101" s="59" t="s">
        <v>403</v>
      </c>
      <c r="F101" s="60">
        <v>46387</v>
      </c>
      <c r="G101" s="59" t="s">
        <v>333</v>
      </c>
      <c r="H101" s="70">
        <v>1</v>
      </c>
      <c r="I101" s="71">
        <v>0.6</v>
      </c>
      <c r="J101" s="62" t="s">
        <v>404</v>
      </c>
      <c r="K101" s="64" t="s">
        <v>1102</v>
      </c>
      <c r="L101" s="44">
        <v>0</v>
      </c>
      <c r="M101" s="44">
        <v>0</v>
      </c>
      <c r="N101" s="63"/>
      <c r="O101" s="63"/>
      <c r="P101" s="44">
        <v>0</v>
      </c>
      <c r="Q101" s="61"/>
      <c r="R101" s="63"/>
      <c r="S101" s="63"/>
      <c r="T101" s="44">
        <v>0</v>
      </c>
      <c r="U101" s="61"/>
      <c r="V101" s="63"/>
      <c r="W101" s="63"/>
      <c r="X101" s="44">
        <f t="shared" si="62"/>
        <v>1</v>
      </c>
      <c r="Y101" s="44">
        <f t="shared" si="62"/>
        <v>0.6</v>
      </c>
      <c r="Z101" s="59" t="s">
        <v>405</v>
      </c>
      <c r="AA101" s="59" t="s">
        <v>406</v>
      </c>
      <c r="AB101" s="42"/>
      <c r="AC101" s="46">
        <f t="shared" si="55"/>
        <v>1</v>
      </c>
      <c r="AD101" s="46">
        <f t="shared" si="60"/>
        <v>0.6</v>
      </c>
      <c r="AE101" s="14"/>
      <c r="AF101" s="14"/>
      <c r="AG101" s="14"/>
      <c r="AH101" s="14"/>
      <c r="AI101" s="14"/>
      <c r="AJ101" s="14"/>
      <c r="AK101" s="14"/>
    </row>
    <row r="102" spans="1:37" ht="66">
      <c r="A102" s="47">
        <v>21</v>
      </c>
      <c r="B102" s="58" t="s">
        <v>29</v>
      </c>
      <c r="C102" s="59" t="s">
        <v>330</v>
      </c>
      <c r="D102" s="59" t="s">
        <v>407</v>
      </c>
      <c r="E102" s="59" t="s">
        <v>122</v>
      </c>
      <c r="F102" s="60">
        <v>46387</v>
      </c>
      <c r="G102" s="59" t="s">
        <v>393</v>
      </c>
      <c r="H102" s="70">
        <v>0</v>
      </c>
      <c r="I102" s="71">
        <v>0</v>
      </c>
      <c r="J102" s="62" t="s">
        <v>340</v>
      </c>
      <c r="K102" s="63" t="s">
        <v>340</v>
      </c>
      <c r="L102" s="44">
        <v>0</v>
      </c>
      <c r="M102" s="45">
        <v>0</v>
      </c>
      <c r="N102" s="63"/>
      <c r="O102" s="63"/>
      <c r="P102" s="44">
        <v>0</v>
      </c>
      <c r="Q102" s="61"/>
      <c r="R102" s="63"/>
      <c r="S102" s="63"/>
      <c r="T102" s="44">
        <v>1</v>
      </c>
      <c r="U102" s="61"/>
      <c r="V102" s="63"/>
      <c r="W102" s="63"/>
      <c r="X102" s="44">
        <f t="shared" si="62"/>
        <v>1</v>
      </c>
      <c r="Y102" s="44">
        <f t="shared" si="62"/>
        <v>0</v>
      </c>
      <c r="Z102" s="59" t="s">
        <v>346</v>
      </c>
      <c r="AA102" s="59" t="s">
        <v>346</v>
      </c>
      <c r="AB102" s="42"/>
      <c r="AC102" s="46">
        <f t="shared" si="55"/>
        <v>0</v>
      </c>
      <c r="AD102" s="47"/>
      <c r="AE102" s="14"/>
      <c r="AF102" s="14"/>
      <c r="AG102" s="14"/>
      <c r="AH102" s="14"/>
      <c r="AI102" s="14"/>
      <c r="AJ102" s="14"/>
      <c r="AK102" s="14"/>
    </row>
    <row r="103" spans="1:37" ht="99">
      <c r="A103" s="47">
        <v>22</v>
      </c>
      <c r="B103" s="58" t="s">
        <v>29</v>
      </c>
      <c r="C103" s="59" t="s">
        <v>330</v>
      </c>
      <c r="D103" s="59" t="s">
        <v>408</v>
      </c>
      <c r="E103" s="59" t="s">
        <v>409</v>
      </c>
      <c r="F103" s="60">
        <v>46387</v>
      </c>
      <c r="G103" s="59" t="s">
        <v>393</v>
      </c>
      <c r="H103" s="70">
        <v>1</v>
      </c>
      <c r="I103" s="71">
        <v>1</v>
      </c>
      <c r="J103" s="62" t="s">
        <v>410</v>
      </c>
      <c r="K103" s="64" t="s">
        <v>1103</v>
      </c>
      <c r="L103" s="44">
        <v>0</v>
      </c>
      <c r="M103" s="45">
        <v>0</v>
      </c>
      <c r="N103" s="63"/>
      <c r="O103" s="63"/>
      <c r="P103" s="44">
        <v>0</v>
      </c>
      <c r="Q103" s="61"/>
      <c r="R103" s="63"/>
      <c r="S103" s="63"/>
      <c r="T103" s="44">
        <v>0</v>
      </c>
      <c r="U103" s="61"/>
      <c r="V103" s="63"/>
      <c r="W103" s="63"/>
      <c r="X103" s="44">
        <f t="shared" si="62"/>
        <v>1</v>
      </c>
      <c r="Y103" s="44">
        <f t="shared" si="62"/>
        <v>1</v>
      </c>
      <c r="Z103" s="59" t="s">
        <v>411</v>
      </c>
      <c r="AA103" s="59" t="s">
        <v>337</v>
      </c>
      <c r="AB103" s="42"/>
      <c r="AC103" s="46">
        <f t="shared" si="55"/>
        <v>1</v>
      </c>
      <c r="AD103" s="46">
        <f t="shared" si="60"/>
        <v>1</v>
      </c>
      <c r="AE103" s="14"/>
      <c r="AF103" s="14"/>
      <c r="AG103" s="14"/>
      <c r="AH103" s="14"/>
      <c r="AI103" s="14"/>
      <c r="AJ103" s="14"/>
      <c r="AK103" s="14"/>
    </row>
    <row r="104" spans="1:37" ht="132">
      <c r="A104" s="47">
        <v>23</v>
      </c>
      <c r="B104" s="58" t="s">
        <v>29</v>
      </c>
      <c r="C104" s="59" t="s">
        <v>330</v>
      </c>
      <c r="D104" s="59" t="s">
        <v>412</v>
      </c>
      <c r="E104" s="59" t="s">
        <v>57</v>
      </c>
      <c r="F104" s="60">
        <v>46387</v>
      </c>
      <c r="G104" s="59" t="s">
        <v>349</v>
      </c>
      <c r="H104" s="70">
        <v>0</v>
      </c>
      <c r="I104" s="71">
        <v>0</v>
      </c>
      <c r="J104" s="62" t="s">
        <v>340</v>
      </c>
      <c r="K104" s="63" t="s">
        <v>340</v>
      </c>
      <c r="L104" s="44">
        <v>0</v>
      </c>
      <c r="M104" s="44">
        <v>0</v>
      </c>
      <c r="N104" s="63"/>
      <c r="O104" s="63"/>
      <c r="P104" s="44">
        <v>1</v>
      </c>
      <c r="Q104" s="61"/>
      <c r="R104" s="63"/>
      <c r="S104" s="63"/>
      <c r="T104" s="44">
        <v>0</v>
      </c>
      <c r="U104" s="61"/>
      <c r="V104" s="63"/>
      <c r="W104" s="63"/>
      <c r="X104" s="44">
        <f t="shared" si="62"/>
        <v>1</v>
      </c>
      <c r="Y104" s="44">
        <f t="shared" si="62"/>
        <v>0</v>
      </c>
      <c r="Z104" s="59" t="s">
        <v>413</v>
      </c>
      <c r="AA104" s="59" t="s">
        <v>414</v>
      </c>
      <c r="AB104" s="42"/>
      <c r="AC104" s="46">
        <f t="shared" si="55"/>
        <v>0</v>
      </c>
      <c r="AD104" s="47"/>
      <c r="AE104" s="14"/>
      <c r="AF104" s="14"/>
      <c r="AG104" s="14"/>
      <c r="AH104" s="14"/>
      <c r="AI104" s="14"/>
      <c r="AJ104" s="14"/>
      <c r="AK104" s="14"/>
    </row>
    <row r="105" spans="1:37" ht="99">
      <c r="A105" s="47">
        <v>24</v>
      </c>
      <c r="B105" s="58" t="s">
        <v>29</v>
      </c>
      <c r="C105" s="59" t="s">
        <v>330</v>
      </c>
      <c r="D105" s="59" t="s">
        <v>415</v>
      </c>
      <c r="E105" s="59" t="s">
        <v>345</v>
      </c>
      <c r="F105" s="60">
        <v>46387</v>
      </c>
      <c r="G105" s="59" t="s">
        <v>416</v>
      </c>
      <c r="H105" s="70">
        <v>0</v>
      </c>
      <c r="I105" s="71">
        <v>0</v>
      </c>
      <c r="J105" s="62" t="s">
        <v>340</v>
      </c>
      <c r="K105" s="63" t="s">
        <v>340</v>
      </c>
      <c r="L105" s="44">
        <v>0</v>
      </c>
      <c r="M105" s="45">
        <v>0</v>
      </c>
      <c r="N105" s="63"/>
      <c r="O105" s="63"/>
      <c r="P105" s="44">
        <v>1</v>
      </c>
      <c r="Q105" s="61"/>
      <c r="R105" s="63"/>
      <c r="S105" s="63"/>
      <c r="T105" s="44">
        <v>0</v>
      </c>
      <c r="U105" s="61"/>
      <c r="V105" s="63"/>
      <c r="W105" s="63"/>
      <c r="X105" s="44">
        <f t="shared" si="62"/>
        <v>1</v>
      </c>
      <c r="Y105" s="44">
        <f t="shared" si="62"/>
        <v>0</v>
      </c>
      <c r="Z105" s="59" t="s">
        <v>343</v>
      </c>
      <c r="AA105" s="59" t="s">
        <v>343</v>
      </c>
      <c r="AB105" s="42"/>
      <c r="AC105" s="46">
        <f t="shared" si="55"/>
        <v>0</v>
      </c>
      <c r="AD105" s="47"/>
      <c r="AE105" s="14"/>
      <c r="AF105" s="14"/>
      <c r="AG105" s="14"/>
      <c r="AH105" s="14"/>
      <c r="AI105" s="14"/>
      <c r="AJ105" s="14"/>
      <c r="AK105" s="14"/>
    </row>
    <row r="106" spans="1:37" s="18" customFormat="1" ht="214.5">
      <c r="A106" s="47"/>
      <c r="B106" s="69" t="s">
        <v>606</v>
      </c>
      <c r="C106" s="59" t="s">
        <v>607</v>
      </c>
      <c r="D106" s="69" t="s">
        <v>608</v>
      </c>
      <c r="E106" s="69" t="s">
        <v>609</v>
      </c>
      <c r="F106" s="73">
        <v>46387</v>
      </c>
      <c r="G106" s="59" t="s">
        <v>610</v>
      </c>
      <c r="H106" s="44">
        <v>0.25</v>
      </c>
      <c r="I106" s="44">
        <v>0.25</v>
      </c>
      <c r="J106" s="59" t="s">
        <v>611</v>
      </c>
      <c r="K106" s="74" t="s">
        <v>612</v>
      </c>
      <c r="L106" s="44">
        <v>0.25</v>
      </c>
      <c r="M106" s="44">
        <v>0.25</v>
      </c>
      <c r="N106" s="59" t="s">
        <v>613</v>
      </c>
      <c r="O106" s="74" t="s">
        <v>614</v>
      </c>
      <c r="P106" s="44">
        <v>0.25</v>
      </c>
      <c r="Q106" s="44">
        <v>0</v>
      </c>
      <c r="R106" s="75"/>
      <c r="S106" s="75"/>
      <c r="T106" s="44">
        <v>0.25</v>
      </c>
      <c r="U106" s="44">
        <v>0</v>
      </c>
      <c r="V106" s="44">
        <v>0</v>
      </c>
      <c r="W106" s="75"/>
      <c r="X106" s="44">
        <v>1</v>
      </c>
      <c r="Y106" s="44">
        <f t="shared" si="62"/>
        <v>0.5</v>
      </c>
      <c r="Z106" s="59" t="s">
        <v>615</v>
      </c>
      <c r="AA106" s="59" t="s">
        <v>616</v>
      </c>
      <c r="AB106" s="42">
        <f t="shared" ref="AB106:AB108" si="63">+M106/L106</f>
        <v>1</v>
      </c>
      <c r="AC106" s="46">
        <f t="shared" si="55"/>
        <v>0.5</v>
      </c>
      <c r="AD106" s="46">
        <f t="shared" ref="AD106:AD151" si="64">Y106/AC106</f>
        <v>1</v>
      </c>
      <c r="AE106" s="14"/>
      <c r="AF106" s="14"/>
      <c r="AG106" s="14"/>
      <c r="AH106" s="14"/>
      <c r="AI106" s="14"/>
      <c r="AJ106" s="14"/>
      <c r="AK106" s="14"/>
    </row>
    <row r="107" spans="1:37" s="18" customFormat="1" ht="214.5">
      <c r="A107" s="47"/>
      <c r="B107" s="69" t="s">
        <v>606</v>
      </c>
      <c r="C107" s="59" t="s">
        <v>607</v>
      </c>
      <c r="D107" s="69" t="s">
        <v>617</v>
      </c>
      <c r="E107" s="69" t="s">
        <v>618</v>
      </c>
      <c r="F107" s="73">
        <v>46387</v>
      </c>
      <c r="G107" s="59" t="s">
        <v>610</v>
      </c>
      <c r="H107" s="44">
        <v>0.25</v>
      </c>
      <c r="I107" s="44">
        <v>0.25</v>
      </c>
      <c r="J107" s="59" t="s">
        <v>619</v>
      </c>
      <c r="K107" s="74" t="s">
        <v>612</v>
      </c>
      <c r="L107" s="44">
        <v>0.25</v>
      </c>
      <c r="M107" s="44">
        <v>0.25</v>
      </c>
      <c r="N107" s="59" t="s">
        <v>620</v>
      </c>
      <c r="O107" s="74" t="s">
        <v>621</v>
      </c>
      <c r="P107" s="44">
        <v>0.25</v>
      </c>
      <c r="Q107" s="44">
        <v>0</v>
      </c>
      <c r="R107" s="75"/>
      <c r="S107" s="75"/>
      <c r="T107" s="44">
        <v>0.25</v>
      </c>
      <c r="U107" s="44">
        <v>0</v>
      </c>
      <c r="V107" s="44">
        <v>0</v>
      </c>
      <c r="W107" s="75"/>
      <c r="X107" s="44">
        <v>1</v>
      </c>
      <c r="Y107" s="44">
        <f t="shared" si="62"/>
        <v>0.5</v>
      </c>
      <c r="Z107" s="59" t="s">
        <v>622</v>
      </c>
      <c r="AA107" s="59" t="s">
        <v>616</v>
      </c>
      <c r="AB107" s="42">
        <f t="shared" si="63"/>
        <v>1</v>
      </c>
      <c r="AC107" s="46">
        <f t="shared" si="55"/>
        <v>0.5</v>
      </c>
      <c r="AD107" s="46">
        <f t="shared" si="64"/>
        <v>1</v>
      </c>
      <c r="AE107" s="14"/>
      <c r="AF107" s="14"/>
      <c r="AG107" s="14"/>
      <c r="AH107" s="14"/>
      <c r="AI107" s="14"/>
      <c r="AJ107" s="14"/>
      <c r="AK107" s="14"/>
    </row>
    <row r="108" spans="1:37" s="18" customFormat="1" ht="115.5">
      <c r="A108" s="47"/>
      <c r="B108" s="69" t="s">
        <v>606</v>
      </c>
      <c r="C108" s="59" t="s">
        <v>607</v>
      </c>
      <c r="D108" s="69" t="s">
        <v>623</v>
      </c>
      <c r="E108" s="69" t="s">
        <v>624</v>
      </c>
      <c r="F108" s="73">
        <v>46387</v>
      </c>
      <c r="G108" s="59" t="s">
        <v>610</v>
      </c>
      <c r="H108" s="44">
        <v>0.25</v>
      </c>
      <c r="I108" s="44">
        <v>0.25</v>
      </c>
      <c r="J108" s="59" t="s">
        <v>625</v>
      </c>
      <c r="K108" s="74" t="s">
        <v>626</v>
      </c>
      <c r="L108" s="44">
        <v>0.25</v>
      </c>
      <c r="M108" s="44">
        <v>0.25</v>
      </c>
      <c r="N108" s="59" t="s">
        <v>627</v>
      </c>
      <c r="O108" s="74" t="s">
        <v>628</v>
      </c>
      <c r="P108" s="44">
        <v>0.25</v>
      </c>
      <c r="Q108" s="44">
        <v>0</v>
      </c>
      <c r="R108" s="75"/>
      <c r="S108" s="75"/>
      <c r="T108" s="44">
        <v>0.25</v>
      </c>
      <c r="U108" s="44">
        <v>0</v>
      </c>
      <c r="V108" s="44">
        <v>0</v>
      </c>
      <c r="W108" s="75"/>
      <c r="X108" s="44">
        <v>1</v>
      </c>
      <c r="Y108" s="44">
        <f t="shared" si="62"/>
        <v>0.5</v>
      </c>
      <c r="Z108" s="59" t="s">
        <v>629</v>
      </c>
      <c r="AA108" s="59" t="s">
        <v>630</v>
      </c>
      <c r="AB108" s="42">
        <f t="shared" si="63"/>
        <v>1</v>
      </c>
      <c r="AC108" s="46">
        <f t="shared" si="55"/>
        <v>0.5</v>
      </c>
      <c r="AD108" s="46">
        <f t="shared" si="64"/>
        <v>1</v>
      </c>
      <c r="AE108" s="14"/>
      <c r="AF108" s="14"/>
      <c r="AG108" s="14"/>
      <c r="AH108" s="14"/>
      <c r="AI108" s="14"/>
      <c r="AJ108" s="14"/>
      <c r="AK108" s="14"/>
    </row>
    <row r="109" spans="1:37" ht="165">
      <c r="A109" s="47"/>
      <c r="B109" s="69" t="s">
        <v>606</v>
      </c>
      <c r="C109" s="59" t="s">
        <v>607</v>
      </c>
      <c r="D109" s="69" t="s">
        <v>480</v>
      </c>
      <c r="E109" s="69" t="s">
        <v>481</v>
      </c>
      <c r="F109" s="73">
        <v>46112</v>
      </c>
      <c r="G109" s="59" t="s">
        <v>631</v>
      </c>
      <c r="H109" s="44">
        <v>1</v>
      </c>
      <c r="I109" s="44">
        <v>1</v>
      </c>
      <c r="J109" s="59" t="s">
        <v>632</v>
      </c>
      <c r="K109" s="74" t="s">
        <v>633</v>
      </c>
      <c r="L109" s="44">
        <v>0</v>
      </c>
      <c r="M109" s="44">
        <v>0</v>
      </c>
      <c r="N109" s="75"/>
      <c r="O109" s="75"/>
      <c r="P109" s="44">
        <v>0</v>
      </c>
      <c r="Q109" s="44">
        <v>0</v>
      </c>
      <c r="R109" s="75"/>
      <c r="S109" s="75"/>
      <c r="T109" s="44">
        <v>0</v>
      </c>
      <c r="U109" s="44">
        <v>0</v>
      </c>
      <c r="V109" s="44">
        <v>0</v>
      </c>
      <c r="W109" s="75"/>
      <c r="X109" s="44">
        <v>1</v>
      </c>
      <c r="Y109" s="44">
        <f t="shared" si="62"/>
        <v>1</v>
      </c>
      <c r="Z109" s="59" t="s">
        <v>634</v>
      </c>
      <c r="AA109" s="75"/>
      <c r="AB109" s="42"/>
      <c r="AC109" s="46">
        <f t="shared" si="55"/>
        <v>1</v>
      </c>
      <c r="AD109" s="46">
        <f t="shared" si="64"/>
        <v>1</v>
      </c>
      <c r="AE109" s="14"/>
      <c r="AF109" s="14"/>
      <c r="AG109" s="14"/>
      <c r="AH109" s="14"/>
      <c r="AI109" s="14"/>
      <c r="AJ109" s="14"/>
      <c r="AK109" s="14"/>
    </row>
    <row r="110" spans="1:37" ht="33">
      <c r="A110" s="59"/>
      <c r="B110" s="58" t="s">
        <v>417</v>
      </c>
      <c r="C110" s="59" t="s">
        <v>418</v>
      </c>
      <c r="D110" s="59" t="s">
        <v>419</v>
      </c>
      <c r="E110" s="59" t="s">
        <v>420</v>
      </c>
      <c r="F110" s="60">
        <v>46387</v>
      </c>
      <c r="G110" s="59" t="s">
        <v>421</v>
      </c>
      <c r="H110" s="44">
        <v>0</v>
      </c>
      <c r="I110" s="44">
        <v>0</v>
      </c>
      <c r="J110" s="62" t="s">
        <v>34</v>
      </c>
      <c r="K110" s="62" t="s">
        <v>34</v>
      </c>
      <c r="L110" s="44">
        <v>0</v>
      </c>
      <c r="M110" s="44">
        <v>0</v>
      </c>
      <c r="N110" s="62" t="s">
        <v>34</v>
      </c>
      <c r="O110" s="62" t="s">
        <v>34</v>
      </c>
      <c r="P110" s="44">
        <v>0</v>
      </c>
      <c r="Q110" s="63"/>
      <c r="R110" s="63"/>
      <c r="S110" s="63"/>
      <c r="T110" s="44">
        <v>1</v>
      </c>
      <c r="U110" s="44"/>
      <c r="V110" s="44"/>
      <c r="W110" s="44"/>
      <c r="X110" s="44">
        <f t="shared" ref="X110:X112" si="65">+H110+L110+P110+T110</f>
        <v>1</v>
      </c>
      <c r="Y110" s="44">
        <f t="shared" si="62"/>
        <v>0</v>
      </c>
      <c r="Z110" s="59" t="s">
        <v>422</v>
      </c>
      <c r="AA110" s="59" t="s">
        <v>422</v>
      </c>
      <c r="AB110" s="42"/>
      <c r="AC110" s="46">
        <f t="shared" si="55"/>
        <v>0</v>
      </c>
      <c r="AD110" s="47"/>
      <c r="AE110" s="14"/>
      <c r="AF110" s="14"/>
      <c r="AG110" s="14"/>
      <c r="AH110" s="14"/>
      <c r="AI110" s="14"/>
      <c r="AJ110" s="14"/>
      <c r="AK110" s="14"/>
    </row>
    <row r="111" spans="1:37" ht="165">
      <c r="A111" s="59"/>
      <c r="B111" s="58" t="s">
        <v>417</v>
      </c>
      <c r="C111" s="59" t="s">
        <v>418</v>
      </c>
      <c r="D111" s="59" t="s">
        <v>423</v>
      </c>
      <c r="E111" s="59" t="s">
        <v>424</v>
      </c>
      <c r="F111" s="60">
        <v>46387</v>
      </c>
      <c r="G111" s="59" t="s">
        <v>421</v>
      </c>
      <c r="H111" s="44">
        <v>0.5</v>
      </c>
      <c r="I111" s="44">
        <v>0.5</v>
      </c>
      <c r="J111" s="62" t="s">
        <v>425</v>
      </c>
      <c r="K111" s="65" t="s">
        <v>426</v>
      </c>
      <c r="L111" s="44">
        <v>0</v>
      </c>
      <c r="M111" s="44">
        <v>0</v>
      </c>
      <c r="N111" s="62" t="s">
        <v>34</v>
      </c>
      <c r="O111" s="62" t="s">
        <v>34</v>
      </c>
      <c r="P111" s="44">
        <v>0.5</v>
      </c>
      <c r="Q111" s="63"/>
      <c r="R111" s="63"/>
      <c r="S111" s="63"/>
      <c r="T111" s="44">
        <v>0</v>
      </c>
      <c r="U111" s="44"/>
      <c r="V111" s="44"/>
      <c r="W111" s="44"/>
      <c r="X111" s="44">
        <f t="shared" si="65"/>
        <v>1</v>
      </c>
      <c r="Y111" s="44">
        <f t="shared" si="62"/>
        <v>0.5</v>
      </c>
      <c r="Z111" s="59" t="s">
        <v>427</v>
      </c>
      <c r="AA111" s="59" t="s">
        <v>428</v>
      </c>
      <c r="AB111" s="42"/>
      <c r="AC111" s="46">
        <f t="shared" si="55"/>
        <v>0.5</v>
      </c>
      <c r="AD111" s="46">
        <f t="shared" si="64"/>
        <v>1</v>
      </c>
      <c r="AE111" s="14"/>
      <c r="AF111" s="14"/>
      <c r="AG111" s="14"/>
      <c r="AH111" s="14"/>
      <c r="AI111" s="14"/>
      <c r="AJ111" s="14"/>
      <c r="AK111" s="14"/>
    </row>
    <row r="112" spans="1:37" ht="345">
      <c r="A112" s="59"/>
      <c r="B112" s="58" t="s">
        <v>417</v>
      </c>
      <c r="C112" s="59" t="s">
        <v>418</v>
      </c>
      <c r="D112" s="59" t="s">
        <v>429</v>
      </c>
      <c r="E112" s="59" t="s">
        <v>430</v>
      </c>
      <c r="F112" s="60">
        <v>46387</v>
      </c>
      <c r="G112" s="59" t="s">
        <v>421</v>
      </c>
      <c r="H112" s="44">
        <v>0</v>
      </c>
      <c r="I112" s="44">
        <v>0</v>
      </c>
      <c r="J112" s="62" t="s">
        <v>34</v>
      </c>
      <c r="K112" s="62" t="s">
        <v>34</v>
      </c>
      <c r="L112" s="44">
        <v>0</v>
      </c>
      <c r="M112" s="44">
        <v>0.91</v>
      </c>
      <c r="N112" s="62" t="s">
        <v>431</v>
      </c>
      <c r="O112" s="65" t="s">
        <v>432</v>
      </c>
      <c r="P112" s="44">
        <v>1</v>
      </c>
      <c r="Q112" s="63"/>
      <c r="R112" s="63"/>
      <c r="S112" s="63"/>
      <c r="T112" s="44">
        <v>0</v>
      </c>
      <c r="U112" s="44"/>
      <c r="V112" s="44"/>
      <c r="W112" s="44"/>
      <c r="X112" s="44">
        <f t="shared" si="65"/>
        <v>1</v>
      </c>
      <c r="Y112" s="44">
        <f t="shared" si="62"/>
        <v>0.91</v>
      </c>
      <c r="Z112" s="59" t="s">
        <v>428</v>
      </c>
      <c r="AA112" s="76" t="s">
        <v>433</v>
      </c>
      <c r="AB112" s="42">
        <v>1</v>
      </c>
      <c r="AC112" s="46">
        <f t="shared" si="55"/>
        <v>0</v>
      </c>
      <c r="AD112" s="46">
        <v>0.91</v>
      </c>
      <c r="AE112" s="14"/>
      <c r="AF112" s="14"/>
      <c r="AG112" s="14"/>
      <c r="AH112" s="14"/>
      <c r="AI112" s="14"/>
      <c r="AJ112" s="14"/>
      <c r="AK112" s="14"/>
    </row>
    <row r="113" spans="1:37" ht="214.5">
      <c r="A113" s="59">
        <v>1</v>
      </c>
      <c r="B113" s="58" t="s">
        <v>434</v>
      </c>
      <c r="C113" s="59" t="s">
        <v>435</v>
      </c>
      <c r="D113" s="59" t="s">
        <v>436</v>
      </c>
      <c r="E113" s="59" t="s">
        <v>437</v>
      </c>
      <c r="F113" s="60">
        <v>46387</v>
      </c>
      <c r="G113" s="59" t="s">
        <v>333</v>
      </c>
      <c r="H113" s="44">
        <v>1</v>
      </c>
      <c r="I113" s="61">
        <v>1</v>
      </c>
      <c r="J113" s="63" t="s">
        <v>438</v>
      </c>
      <c r="K113" s="64" t="s">
        <v>439</v>
      </c>
      <c r="L113" s="45">
        <v>0</v>
      </c>
      <c r="M113" s="45"/>
      <c r="N113" s="63"/>
      <c r="O113" s="63"/>
      <c r="P113" s="61">
        <v>0</v>
      </c>
      <c r="Q113" s="61"/>
      <c r="R113" s="63"/>
      <c r="S113" s="63"/>
      <c r="T113" s="61">
        <v>0</v>
      </c>
      <c r="U113" s="61"/>
      <c r="V113" s="44"/>
      <c r="W113" s="44"/>
      <c r="X113" s="44">
        <f t="shared" ref="X113:Y128" si="66">+H113+L113+P113+T113</f>
        <v>1</v>
      </c>
      <c r="Y113" s="44">
        <f t="shared" si="62"/>
        <v>1</v>
      </c>
      <c r="Z113" s="59" t="s">
        <v>440</v>
      </c>
      <c r="AA113" s="63" t="s">
        <v>441</v>
      </c>
      <c r="AB113" s="42"/>
      <c r="AC113" s="46">
        <f t="shared" si="55"/>
        <v>1</v>
      </c>
      <c r="AD113" s="46">
        <f t="shared" si="64"/>
        <v>1</v>
      </c>
      <c r="AE113" s="14"/>
      <c r="AF113" s="14"/>
      <c r="AG113" s="14"/>
      <c r="AH113" s="14"/>
      <c r="AI113" s="14"/>
      <c r="AJ113" s="14"/>
      <c r="AK113" s="14"/>
    </row>
    <row r="114" spans="1:37" ht="49.5">
      <c r="A114" s="59">
        <v>2</v>
      </c>
      <c r="B114" s="58" t="s">
        <v>434</v>
      </c>
      <c r="C114" s="59" t="s">
        <v>435</v>
      </c>
      <c r="D114" s="59" t="s">
        <v>442</v>
      </c>
      <c r="E114" s="59" t="s">
        <v>443</v>
      </c>
      <c r="F114" s="60">
        <v>46387</v>
      </c>
      <c r="G114" s="59" t="s">
        <v>333</v>
      </c>
      <c r="H114" s="61">
        <v>0</v>
      </c>
      <c r="I114" s="61">
        <v>0</v>
      </c>
      <c r="J114" s="63"/>
      <c r="K114" s="63"/>
      <c r="L114" s="45">
        <v>0</v>
      </c>
      <c r="M114" s="45"/>
      <c r="N114" s="63"/>
      <c r="O114" s="63"/>
      <c r="P114" s="61">
        <v>0</v>
      </c>
      <c r="Q114" s="61"/>
      <c r="R114" s="63"/>
      <c r="S114" s="63"/>
      <c r="T114" s="44">
        <v>1</v>
      </c>
      <c r="U114" s="61"/>
      <c r="V114" s="44"/>
      <c r="W114" s="44"/>
      <c r="X114" s="44">
        <f t="shared" si="66"/>
        <v>1</v>
      </c>
      <c r="Y114" s="44">
        <f t="shared" si="66"/>
        <v>0</v>
      </c>
      <c r="Z114" s="59" t="s">
        <v>346</v>
      </c>
      <c r="AA114" s="59" t="s">
        <v>346</v>
      </c>
      <c r="AB114" s="42"/>
      <c r="AC114" s="46">
        <f t="shared" si="55"/>
        <v>0</v>
      </c>
      <c r="AD114" s="47"/>
      <c r="AE114" s="14"/>
      <c r="AF114" s="14"/>
      <c r="AG114" s="14"/>
      <c r="AH114" s="14"/>
      <c r="AI114" s="14"/>
      <c r="AJ114" s="14"/>
      <c r="AK114" s="14"/>
    </row>
    <row r="115" spans="1:37" ht="264">
      <c r="A115" s="59">
        <v>3</v>
      </c>
      <c r="B115" s="58" t="s">
        <v>434</v>
      </c>
      <c r="C115" s="59" t="s">
        <v>435</v>
      </c>
      <c r="D115" s="59" t="s">
        <v>444</v>
      </c>
      <c r="E115" s="59" t="s">
        <v>445</v>
      </c>
      <c r="F115" s="60">
        <v>46387</v>
      </c>
      <c r="G115" s="59" t="s">
        <v>333</v>
      </c>
      <c r="H115" s="44">
        <v>1</v>
      </c>
      <c r="I115" s="61">
        <v>1</v>
      </c>
      <c r="J115" s="63" t="s">
        <v>446</v>
      </c>
      <c r="K115" s="64" t="s">
        <v>447</v>
      </c>
      <c r="L115" s="45">
        <v>0</v>
      </c>
      <c r="M115" s="45"/>
      <c r="N115" s="63"/>
      <c r="O115" s="63"/>
      <c r="P115" s="61">
        <v>0</v>
      </c>
      <c r="Q115" s="61"/>
      <c r="R115" s="63"/>
      <c r="S115" s="63"/>
      <c r="T115" s="61">
        <v>0</v>
      </c>
      <c r="U115" s="61"/>
      <c r="V115" s="44"/>
      <c r="W115" s="44"/>
      <c r="X115" s="44">
        <f t="shared" si="66"/>
        <v>1</v>
      </c>
      <c r="Y115" s="44">
        <f t="shared" si="66"/>
        <v>1</v>
      </c>
      <c r="Z115" s="59" t="s">
        <v>440</v>
      </c>
      <c r="AA115" s="63" t="s">
        <v>441</v>
      </c>
      <c r="AB115" s="42"/>
      <c r="AC115" s="46">
        <f t="shared" si="55"/>
        <v>1</v>
      </c>
      <c r="AD115" s="46">
        <f t="shared" si="64"/>
        <v>1</v>
      </c>
      <c r="AE115" s="14"/>
      <c r="AF115" s="14"/>
      <c r="AG115" s="14"/>
      <c r="AH115" s="14"/>
      <c r="AI115" s="14"/>
      <c r="AJ115" s="14"/>
      <c r="AK115" s="14"/>
    </row>
    <row r="116" spans="1:37" ht="285">
      <c r="A116" s="59">
        <v>4</v>
      </c>
      <c r="B116" s="58" t="s">
        <v>434</v>
      </c>
      <c r="C116" s="59" t="s">
        <v>435</v>
      </c>
      <c r="D116" s="59" t="s">
        <v>448</v>
      </c>
      <c r="E116" s="59" t="s">
        <v>449</v>
      </c>
      <c r="F116" s="60">
        <v>46387</v>
      </c>
      <c r="G116" s="59" t="s">
        <v>333</v>
      </c>
      <c r="H116" s="44">
        <v>1</v>
      </c>
      <c r="I116" s="61">
        <v>0</v>
      </c>
      <c r="J116" s="63" t="s">
        <v>450</v>
      </c>
      <c r="K116" s="64" t="s">
        <v>1104</v>
      </c>
      <c r="L116" s="45">
        <v>0</v>
      </c>
      <c r="M116" s="45">
        <v>0.3</v>
      </c>
      <c r="N116" s="63" t="s">
        <v>451</v>
      </c>
      <c r="O116" s="64" t="s">
        <v>452</v>
      </c>
      <c r="P116" s="61">
        <v>0</v>
      </c>
      <c r="Q116" s="61"/>
      <c r="R116" s="63"/>
      <c r="S116" s="63"/>
      <c r="T116" s="61">
        <v>0</v>
      </c>
      <c r="U116" s="61"/>
      <c r="V116" s="44"/>
      <c r="W116" s="44"/>
      <c r="X116" s="44">
        <f t="shared" si="66"/>
        <v>1</v>
      </c>
      <c r="Y116" s="44">
        <f t="shared" si="66"/>
        <v>0.3</v>
      </c>
      <c r="Z116" s="59" t="s">
        <v>453</v>
      </c>
      <c r="AA116" s="62" t="s">
        <v>454</v>
      </c>
      <c r="AB116" s="42">
        <v>1</v>
      </c>
      <c r="AC116" s="46">
        <f t="shared" si="55"/>
        <v>1</v>
      </c>
      <c r="AD116" s="46">
        <f t="shared" si="64"/>
        <v>0.3</v>
      </c>
      <c r="AE116" s="14"/>
      <c r="AF116" s="14"/>
      <c r="AG116" s="14"/>
      <c r="AH116" s="14"/>
      <c r="AI116" s="14"/>
      <c r="AJ116" s="14"/>
      <c r="AK116" s="14"/>
    </row>
    <row r="117" spans="1:37" ht="66">
      <c r="A117" s="59">
        <v>5</v>
      </c>
      <c r="B117" s="58" t="s">
        <v>434</v>
      </c>
      <c r="C117" s="59" t="s">
        <v>435</v>
      </c>
      <c r="D117" s="59" t="s">
        <v>455</v>
      </c>
      <c r="E117" s="59" t="s">
        <v>456</v>
      </c>
      <c r="F117" s="60">
        <v>46387</v>
      </c>
      <c r="G117" s="59" t="s">
        <v>333</v>
      </c>
      <c r="H117" s="61">
        <v>0</v>
      </c>
      <c r="I117" s="61">
        <v>0</v>
      </c>
      <c r="J117" s="63"/>
      <c r="K117" s="63"/>
      <c r="L117" s="44">
        <v>1</v>
      </c>
      <c r="M117" s="45">
        <v>1</v>
      </c>
      <c r="N117" s="63" t="s">
        <v>457</v>
      </c>
      <c r="O117" s="64" t="s">
        <v>458</v>
      </c>
      <c r="P117" s="61">
        <v>0</v>
      </c>
      <c r="Q117" s="61"/>
      <c r="R117" s="63"/>
      <c r="S117" s="63"/>
      <c r="T117" s="61">
        <v>0</v>
      </c>
      <c r="U117" s="61"/>
      <c r="V117" s="44"/>
      <c r="W117" s="44"/>
      <c r="X117" s="44">
        <f t="shared" si="66"/>
        <v>1</v>
      </c>
      <c r="Y117" s="44">
        <f t="shared" si="66"/>
        <v>1</v>
      </c>
      <c r="Z117" s="59" t="s">
        <v>362</v>
      </c>
      <c r="AA117" s="63" t="s">
        <v>459</v>
      </c>
      <c r="AB117" s="42">
        <f t="shared" ref="AB117:AB118" si="67">+M117/L117</f>
        <v>1</v>
      </c>
      <c r="AC117" s="46">
        <f t="shared" si="55"/>
        <v>1</v>
      </c>
      <c r="AD117" s="46">
        <f t="shared" si="64"/>
        <v>1</v>
      </c>
      <c r="AE117" s="14"/>
      <c r="AF117" s="14"/>
      <c r="AG117" s="14"/>
      <c r="AH117" s="14"/>
      <c r="AI117" s="14"/>
      <c r="AJ117" s="14"/>
      <c r="AK117" s="14"/>
    </row>
    <row r="118" spans="1:37" ht="195">
      <c r="A118" s="59">
        <v>6</v>
      </c>
      <c r="B118" s="58" t="s">
        <v>434</v>
      </c>
      <c r="C118" s="59" t="s">
        <v>435</v>
      </c>
      <c r="D118" s="59" t="s">
        <v>460</v>
      </c>
      <c r="E118" s="59" t="s">
        <v>461</v>
      </c>
      <c r="F118" s="60">
        <v>46387</v>
      </c>
      <c r="G118" s="59" t="s">
        <v>333</v>
      </c>
      <c r="H118" s="61">
        <v>0</v>
      </c>
      <c r="I118" s="61">
        <v>0</v>
      </c>
      <c r="J118" s="63"/>
      <c r="K118" s="63"/>
      <c r="L118" s="44">
        <v>1</v>
      </c>
      <c r="M118" s="45">
        <v>0.5</v>
      </c>
      <c r="N118" s="63" t="s">
        <v>462</v>
      </c>
      <c r="O118" s="64" t="s">
        <v>463</v>
      </c>
      <c r="P118" s="63"/>
      <c r="Q118" s="61"/>
      <c r="R118" s="63"/>
      <c r="S118" s="63"/>
      <c r="T118" s="61">
        <v>0</v>
      </c>
      <c r="U118" s="61"/>
      <c r="V118" s="44"/>
      <c r="W118" s="44"/>
      <c r="X118" s="44">
        <f t="shared" si="66"/>
        <v>1</v>
      </c>
      <c r="Y118" s="44">
        <f t="shared" si="66"/>
        <v>0.5</v>
      </c>
      <c r="Z118" s="59" t="s">
        <v>362</v>
      </c>
      <c r="AA118" s="63" t="s">
        <v>464</v>
      </c>
      <c r="AB118" s="42">
        <f t="shared" si="67"/>
        <v>0.5</v>
      </c>
      <c r="AC118" s="46">
        <f t="shared" si="55"/>
        <v>1</v>
      </c>
      <c r="AD118" s="46">
        <f t="shared" si="64"/>
        <v>0.5</v>
      </c>
      <c r="AE118" s="14"/>
      <c r="AF118" s="14"/>
      <c r="AG118" s="14"/>
      <c r="AH118" s="14"/>
      <c r="AI118" s="14"/>
      <c r="AJ118" s="14"/>
      <c r="AK118" s="14"/>
    </row>
    <row r="119" spans="1:37" ht="315">
      <c r="A119" s="59">
        <v>7</v>
      </c>
      <c r="B119" s="58" t="s">
        <v>434</v>
      </c>
      <c r="C119" s="59" t="s">
        <v>435</v>
      </c>
      <c r="D119" s="59" t="s">
        <v>465</v>
      </c>
      <c r="E119" s="59" t="s">
        <v>466</v>
      </c>
      <c r="F119" s="60">
        <v>46387</v>
      </c>
      <c r="G119" s="59" t="s">
        <v>333</v>
      </c>
      <c r="H119" s="44">
        <v>1</v>
      </c>
      <c r="I119" s="61">
        <v>0.5</v>
      </c>
      <c r="J119" s="63" t="s">
        <v>467</v>
      </c>
      <c r="K119" s="64" t="s">
        <v>468</v>
      </c>
      <c r="L119" s="45">
        <v>0</v>
      </c>
      <c r="M119" s="45">
        <v>0.2</v>
      </c>
      <c r="N119" s="63" t="s">
        <v>469</v>
      </c>
      <c r="O119" s="64" t="s">
        <v>60</v>
      </c>
      <c r="P119" s="61">
        <v>0</v>
      </c>
      <c r="Q119" s="61"/>
      <c r="R119" s="63"/>
      <c r="S119" s="63"/>
      <c r="T119" s="61">
        <v>0</v>
      </c>
      <c r="U119" s="61"/>
      <c r="V119" s="44"/>
      <c r="W119" s="44"/>
      <c r="X119" s="44">
        <f t="shared" si="66"/>
        <v>1</v>
      </c>
      <c r="Y119" s="44">
        <f t="shared" si="66"/>
        <v>0.7</v>
      </c>
      <c r="Z119" s="59" t="s">
        <v>470</v>
      </c>
      <c r="AA119" s="76" t="s">
        <v>471</v>
      </c>
      <c r="AB119" s="42">
        <v>1</v>
      </c>
      <c r="AC119" s="46">
        <f t="shared" si="55"/>
        <v>1</v>
      </c>
      <c r="AD119" s="46">
        <f t="shared" si="64"/>
        <v>0.7</v>
      </c>
      <c r="AE119" s="14"/>
      <c r="AF119" s="14"/>
      <c r="AG119" s="14"/>
      <c r="AH119" s="14"/>
      <c r="AI119" s="14"/>
      <c r="AJ119" s="14"/>
      <c r="AK119" s="14"/>
    </row>
    <row r="120" spans="1:37" ht="231">
      <c r="A120" s="59">
        <v>8</v>
      </c>
      <c r="B120" s="58" t="s">
        <v>434</v>
      </c>
      <c r="C120" s="59" t="s">
        <v>435</v>
      </c>
      <c r="D120" s="59" t="s">
        <v>472</v>
      </c>
      <c r="E120" s="59" t="s">
        <v>473</v>
      </c>
      <c r="F120" s="60">
        <v>46387</v>
      </c>
      <c r="G120" s="59" t="s">
        <v>333</v>
      </c>
      <c r="H120" s="44">
        <v>1</v>
      </c>
      <c r="I120" s="61">
        <v>0</v>
      </c>
      <c r="J120" s="63" t="s">
        <v>474</v>
      </c>
      <c r="K120" s="64" t="s">
        <v>475</v>
      </c>
      <c r="L120" s="45">
        <v>0</v>
      </c>
      <c r="M120" s="45">
        <v>0.5</v>
      </c>
      <c r="N120" s="63" t="s">
        <v>476</v>
      </c>
      <c r="O120" s="64" t="s">
        <v>63</v>
      </c>
      <c r="P120" s="61">
        <v>0</v>
      </c>
      <c r="Q120" s="61"/>
      <c r="R120" s="63"/>
      <c r="S120" s="63"/>
      <c r="T120" s="61">
        <v>0</v>
      </c>
      <c r="U120" s="61"/>
      <c r="V120" s="44"/>
      <c r="W120" s="44"/>
      <c r="X120" s="44">
        <f t="shared" si="66"/>
        <v>1</v>
      </c>
      <c r="Y120" s="44">
        <f t="shared" si="66"/>
        <v>0.5</v>
      </c>
      <c r="Z120" s="59" t="s">
        <v>477</v>
      </c>
      <c r="AA120" s="62" t="s">
        <v>1056</v>
      </c>
      <c r="AB120" s="42">
        <v>1</v>
      </c>
      <c r="AC120" s="46">
        <f t="shared" si="55"/>
        <v>1</v>
      </c>
      <c r="AD120" s="46">
        <f t="shared" si="64"/>
        <v>0.5</v>
      </c>
      <c r="AE120" s="14"/>
      <c r="AF120" s="14"/>
      <c r="AG120" s="14"/>
      <c r="AH120" s="14"/>
      <c r="AI120" s="14"/>
      <c r="AJ120" s="14"/>
      <c r="AK120" s="14"/>
    </row>
    <row r="121" spans="1:37" s="18" customFormat="1" ht="132">
      <c r="A121" s="47"/>
      <c r="B121" s="69" t="s">
        <v>417</v>
      </c>
      <c r="C121" s="59" t="s">
        <v>635</v>
      </c>
      <c r="D121" s="59" t="s">
        <v>636</v>
      </c>
      <c r="E121" s="59" t="s">
        <v>637</v>
      </c>
      <c r="F121" s="73">
        <v>46203</v>
      </c>
      <c r="G121" s="59" t="s">
        <v>638</v>
      </c>
      <c r="H121" s="75"/>
      <c r="I121" s="44">
        <v>0</v>
      </c>
      <c r="J121" s="75"/>
      <c r="K121" s="75"/>
      <c r="L121" s="44">
        <v>1</v>
      </c>
      <c r="M121" s="44">
        <v>1</v>
      </c>
      <c r="N121" s="74" t="s">
        <v>639</v>
      </c>
      <c r="O121" s="74" t="s">
        <v>640</v>
      </c>
      <c r="P121" s="75"/>
      <c r="Q121" s="44">
        <v>0</v>
      </c>
      <c r="R121" s="75"/>
      <c r="S121" s="75"/>
      <c r="T121" s="75"/>
      <c r="U121" s="44">
        <v>0</v>
      </c>
      <c r="V121" s="75"/>
      <c r="W121" s="75"/>
      <c r="X121" s="44">
        <v>1</v>
      </c>
      <c r="Y121" s="44">
        <f t="shared" si="66"/>
        <v>1</v>
      </c>
      <c r="Z121" s="59" t="s">
        <v>34</v>
      </c>
      <c r="AA121" s="59" t="s">
        <v>641</v>
      </c>
      <c r="AB121" s="42">
        <f t="shared" ref="AB121:AB123" si="68">+M121/L121</f>
        <v>1</v>
      </c>
      <c r="AC121" s="46">
        <f t="shared" si="55"/>
        <v>1</v>
      </c>
      <c r="AD121" s="46">
        <f t="shared" si="64"/>
        <v>1</v>
      </c>
      <c r="AE121" s="14"/>
      <c r="AF121" s="14"/>
      <c r="AG121" s="14"/>
      <c r="AH121" s="14"/>
      <c r="AI121" s="14"/>
      <c r="AJ121" s="14"/>
      <c r="AK121" s="14"/>
    </row>
    <row r="122" spans="1:37" s="18" customFormat="1" ht="148.5">
      <c r="A122" s="47"/>
      <c r="B122" s="69" t="s">
        <v>417</v>
      </c>
      <c r="C122" s="59" t="s">
        <v>635</v>
      </c>
      <c r="D122" s="59" t="s">
        <v>642</v>
      </c>
      <c r="E122" s="59" t="s">
        <v>643</v>
      </c>
      <c r="F122" s="73">
        <v>46203</v>
      </c>
      <c r="G122" s="59" t="s">
        <v>644</v>
      </c>
      <c r="H122" s="75"/>
      <c r="I122" s="44">
        <v>0</v>
      </c>
      <c r="J122" s="75"/>
      <c r="K122" s="75"/>
      <c r="L122" s="44">
        <v>1</v>
      </c>
      <c r="M122" s="44">
        <v>1</v>
      </c>
      <c r="N122" s="59" t="s">
        <v>645</v>
      </c>
      <c r="O122" s="74" t="s">
        <v>646</v>
      </c>
      <c r="P122" s="75"/>
      <c r="Q122" s="44">
        <v>0</v>
      </c>
      <c r="R122" s="75"/>
      <c r="S122" s="75"/>
      <c r="T122" s="75"/>
      <c r="U122" s="44">
        <v>0</v>
      </c>
      <c r="V122" s="75"/>
      <c r="W122" s="75"/>
      <c r="X122" s="44">
        <v>1</v>
      </c>
      <c r="Y122" s="44">
        <f t="shared" si="66"/>
        <v>1</v>
      </c>
      <c r="Z122" s="59" t="s">
        <v>34</v>
      </c>
      <c r="AA122" s="59" t="s">
        <v>641</v>
      </c>
      <c r="AB122" s="42">
        <f t="shared" si="68"/>
        <v>1</v>
      </c>
      <c r="AC122" s="46">
        <f t="shared" si="55"/>
        <v>1</v>
      </c>
      <c r="AD122" s="46">
        <f t="shared" si="64"/>
        <v>1</v>
      </c>
      <c r="AE122" s="14"/>
      <c r="AF122" s="14"/>
      <c r="AG122" s="14"/>
      <c r="AH122" s="14"/>
      <c r="AI122" s="14"/>
      <c r="AJ122" s="14"/>
      <c r="AK122" s="14"/>
    </row>
    <row r="123" spans="1:37" s="18" customFormat="1" ht="198">
      <c r="A123" s="47"/>
      <c r="B123" s="69" t="s">
        <v>417</v>
      </c>
      <c r="C123" s="59" t="s">
        <v>635</v>
      </c>
      <c r="D123" s="59" t="s">
        <v>647</v>
      </c>
      <c r="E123" s="59" t="s">
        <v>648</v>
      </c>
      <c r="F123" s="73">
        <v>46387</v>
      </c>
      <c r="G123" s="59" t="s">
        <v>649</v>
      </c>
      <c r="H123" s="75"/>
      <c r="I123" s="44">
        <v>0</v>
      </c>
      <c r="J123" s="75"/>
      <c r="K123" s="75"/>
      <c r="L123" s="44">
        <v>0.5</v>
      </c>
      <c r="M123" s="44">
        <v>0.5</v>
      </c>
      <c r="N123" s="59" t="s">
        <v>650</v>
      </c>
      <c r="O123" s="74" t="s">
        <v>651</v>
      </c>
      <c r="P123" s="75"/>
      <c r="Q123" s="44">
        <v>0</v>
      </c>
      <c r="R123" s="75"/>
      <c r="S123" s="75"/>
      <c r="T123" s="44">
        <v>0.5</v>
      </c>
      <c r="U123" s="44">
        <v>0</v>
      </c>
      <c r="V123" s="59" t="s">
        <v>652</v>
      </c>
      <c r="W123" s="75"/>
      <c r="X123" s="44">
        <v>1</v>
      </c>
      <c r="Y123" s="44">
        <f t="shared" si="66"/>
        <v>0.5</v>
      </c>
      <c r="Z123" s="59" t="s">
        <v>34</v>
      </c>
      <c r="AA123" s="59" t="s">
        <v>641</v>
      </c>
      <c r="AB123" s="42">
        <f t="shared" si="68"/>
        <v>1</v>
      </c>
      <c r="AC123" s="46">
        <f t="shared" si="55"/>
        <v>0.5</v>
      </c>
      <c r="AD123" s="46">
        <f t="shared" si="64"/>
        <v>1</v>
      </c>
      <c r="AE123" s="14"/>
      <c r="AF123" s="14"/>
      <c r="AG123" s="14"/>
      <c r="AH123" s="14"/>
      <c r="AI123" s="14"/>
      <c r="AJ123" s="14"/>
      <c r="AK123" s="14"/>
    </row>
    <row r="124" spans="1:37" s="18" customFormat="1" ht="280.5">
      <c r="A124" s="47"/>
      <c r="B124" s="69" t="s">
        <v>417</v>
      </c>
      <c r="C124" s="59" t="s">
        <v>635</v>
      </c>
      <c r="D124" s="59" t="s">
        <v>653</v>
      </c>
      <c r="E124" s="59" t="s">
        <v>654</v>
      </c>
      <c r="F124" s="73">
        <v>46387</v>
      </c>
      <c r="G124" s="59" t="s">
        <v>649</v>
      </c>
      <c r="H124" s="75"/>
      <c r="I124" s="44">
        <v>0</v>
      </c>
      <c r="J124" s="75"/>
      <c r="K124" s="75"/>
      <c r="L124" s="44">
        <v>0.5</v>
      </c>
      <c r="M124" s="44">
        <v>0</v>
      </c>
      <c r="N124" s="59" t="s">
        <v>655</v>
      </c>
      <c r="O124" s="75"/>
      <c r="P124" s="75"/>
      <c r="Q124" s="44">
        <v>0</v>
      </c>
      <c r="R124" s="75"/>
      <c r="S124" s="75"/>
      <c r="T124" s="44">
        <v>0.5</v>
      </c>
      <c r="U124" s="44">
        <v>0.5</v>
      </c>
      <c r="V124" s="59" t="s">
        <v>656</v>
      </c>
      <c r="W124" s="75"/>
      <c r="X124" s="44">
        <v>1</v>
      </c>
      <c r="Y124" s="44">
        <f t="shared" si="66"/>
        <v>0.5</v>
      </c>
      <c r="Z124" s="59" t="s">
        <v>34</v>
      </c>
      <c r="AA124" s="59" t="s">
        <v>657</v>
      </c>
      <c r="AB124" s="42"/>
      <c r="AC124" s="46">
        <f t="shared" si="55"/>
        <v>0.5</v>
      </c>
      <c r="AD124" s="46">
        <f t="shared" si="64"/>
        <v>1</v>
      </c>
      <c r="AE124" s="14"/>
      <c r="AF124" s="14"/>
      <c r="AG124" s="14"/>
      <c r="AH124" s="14"/>
      <c r="AI124" s="14"/>
      <c r="AJ124" s="14"/>
      <c r="AK124" s="14"/>
    </row>
    <row r="125" spans="1:37" ht="198">
      <c r="A125" s="47"/>
      <c r="B125" s="69" t="s">
        <v>417</v>
      </c>
      <c r="C125" s="59" t="s">
        <v>635</v>
      </c>
      <c r="D125" s="59" t="s">
        <v>658</v>
      </c>
      <c r="E125" s="59" t="s">
        <v>648</v>
      </c>
      <c r="F125" s="73">
        <v>46387</v>
      </c>
      <c r="G125" s="59" t="s">
        <v>659</v>
      </c>
      <c r="H125" s="44">
        <v>0.4</v>
      </c>
      <c r="I125" s="44">
        <v>0.4</v>
      </c>
      <c r="J125" s="69" t="s">
        <v>660</v>
      </c>
      <c r="K125" s="74" t="s">
        <v>661</v>
      </c>
      <c r="L125" s="44">
        <v>0.2</v>
      </c>
      <c r="M125" s="44">
        <v>0.2</v>
      </c>
      <c r="N125" s="59" t="s">
        <v>662</v>
      </c>
      <c r="O125" s="74" t="s">
        <v>663</v>
      </c>
      <c r="P125" s="44">
        <v>0.2</v>
      </c>
      <c r="Q125" s="44">
        <v>0</v>
      </c>
      <c r="R125" s="75"/>
      <c r="S125" s="75"/>
      <c r="T125" s="44">
        <v>0.2</v>
      </c>
      <c r="U125" s="44">
        <v>0</v>
      </c>
      <c r="V125" s="75"/>
      <c r="W125" s="75"/>
      <c r="X125" s="44">
        <v>1</v>
      </c>
      <c r="Y125" s="44">
        <f t="shared" si="66"/>
        <v>0.60000000000000009</v>
      </c>
      <c r="Z125" s="59" t="s">
        <v>664</v>
      </c>
      <c r="AA125" s="59" t="s">
        <v>665</v>
      </c>
      <c r="AB125" s="42">
        <f t="shared" ref="AB125:AB126" si="69">+M125/L125</f>
        <v>1</v>
      </c>
      <c r="AC125" s="46">
        <f t="shared" si="55"/>
        <v>0.60000000000000009</v>
      </c>
      <c r="AD125" s="46">
        <f t="shared" si="64"/>
        <v>1</v>
      </c>
      <c r="AE125" s="14"/>
      <c r="AF125" s="14"/>
      <c r="AG125" s="14"/>
      <c r="AH125" s="14"/>
      <c r="AI125" s="14"/>
      <c r="AJ125" s="14"/>
      <c r="AK125" s="14"/>
    </row>
    <row r="126" spans="1:37" ht="132">
      <c r="A126" s="47"/>
      <c r="B126" s="69" t="s">
        <v>417</v>
      </c>
      <c r="C126" s="59" t="s">
        <v>635</v>
      </c>
      <c r="D126" s="59" t="s">
        <v>666</v>
      </c>
      <c r="E126" s="59" t="s">
        <v>667</v>
      </c>
      <c r="F126" s="73">
        <v>46387</v>
      </c>
      <c r="G126" s="59" t="s">
        <v>659</v>
      </c>
      <c r="H126" s="44">
        <v>0.4</v>
      </c>
      <c r="I126" s="44">
        <v>0</v>
      </c>
      <c r="J126" s="75"/>
      <c r="K126" s="75"/>
      <c r="L126" s="44">
        <v>0.2</v>
      </c>
      <c r="M126" s="44">
        <v>0.2</v>
      </c>
      <c r="N126" s="59" t="s">
        <v>668</v>
      </c>
      <c r="O126" s="74" t="s">
        <v>669</v>
      </c>
      <c r="P126" s="44">
        <v>0.2</v>
      </c>
      <c r="Q126" s="44">
        <v>0</v>
      </c>
      <c r="R126" s="75"/>
      <c r="S126" s="75"/>
      <c r="T126" s="44">
        <v>0.2</v>
      </c>
      <c r="U126" s="44">
        <v>0</v>
      </c>
      <c r="V126" s="75"/>
      <c r="W126" s="75"/>
      <c r="X126" s="44">
        <v>1</v>
      </c>
      <c r="Y126" s="44">
        <f t="shared" si="66"/>
        <v>0.2</v>
      </c>
      <c r="Z126" s="59" t="s">
        <v>670</v>
      </c>
      <c r="AA126" s="59" t="s">
        <v>671</v>
      </c>
      <c r="AB126" s="42">
        <f t="shared" si="69"/>
        <v>1</v>
      </c>
      <c r="AC126" s="46">
        <f t="shared" si="55"/>
        <v>0.60000000000000009</v>
      </c>
      <c r="AD126" s="46">
        <f t="shared" si="64"/>
        <v>0.33333333333333331</v>
      </c>
      <c r="AE126" s="14"/>
      <c r="AF126" s="14"/>
      <c r="AG126" s="14"/>
      <c r="AH126" s="14"/>
      <c r="AI126" s="14"/>
      <c r="AJ126" s="14"/>
      <c r="AK126" s="14"/>
    </row>
    <row r="127" spans="1:37" ht="82.5" customHeight="1">
      <c r="A127" s="47"/>
      <c r="B127" s="69" t="s">
        <v>478</v>
      </c>
      <c r="C127" s="59" t="s">
        <v>479</v>
      </c>
      <c r="D127" s="59" t="s">
        <v>480</v>
      </c>
      <c r="E127" s="59" t="s">
        <v>481</v>
      </c>
      <c r="F127" s="60">
        <v>46112</v>
      </c>
      <c r="G127" s="59" t="s">
        <v>290</v>
      </c>
      <c r="H127" s="44">
        <v>1</v>
      </c>
      <c r="I127" s="44">
        <v>1</v>
      </c>
      <c r="J127" s="59" t="s">
        <v>482</v>
      </c>
      <c r="K127" s="68" t="s">
        <v>1105</v>
      </c>
      <c r="L127" s="44">
        <v>0</v>
      </c>
      <c r="M127" s="44">
        <v>0</v>
      </c>
      <c r="N127" s="44"/>
      <c r="O127" s="47"/>
      <c r="P127" s="44">
        <v>0</v>
      </c>
      <c r="Q127" s="44">
        <v>0</v>
      </c>
      <c r="R127" s="44"/>
      <c r="S127" s="44"/>
      <c r="T127" s="44">
        <v>0</v>
      </c>
      <c r="U127" s="63">
        <v>0</v>
      </c>
      <c r="V127" s="63"/>
      <c r="W127" s="63"/>
      <c r="X127" s="44">
        <f t="shared" ref="X127" si="70">+H127+L127+P127+T127</f>
        <v>1</v>
      </c>
      <c r="Y127" s="44">
        <f t="shared" si="66"/>
        <v>1</v>
      </c>
      <c r="Z127" s="59" t="s">
        <v>483</v>
      </c>
      <c r="AA127" s="59" t="s">
        <v>484</v>
      </c>
      <c r="AB127" s="42"/>
      <c r="AC127" s="46">
        <f t="shared" si="55"/>
        <v>1</v>
      </c>
      <c r="AD127" s="46">
        <f t="shared" si="64"/>
        <v>1</v>
      </c>
      <c r="AE127" s="14"/>
      <c r="AF127" s="14"/>
      <c r="AG127" s="14"/>
      <c r="AH127" s="14"/>
      <c r="AI127" s="14"/>
      <c r="AJ127" s="14"/>
      <c r="AK127" s="14"/>
    </row>
    <row r="128" spans="1:37" ht="99">
      <c r="A128" s="47"/>
      <c r="B128" s="69" t="s">
        <v>485</v>
      </c>
      <c r="C128" s="59" t="s">
        <v>486</v>
      </c>
      <c r="D128" s="69" t="s">
        <v>487</v>
      </c>
      <c r="E128" s="69" t="s">
        <v>488</v>
      </c>
      <c r="F128" s="60">
        <v>46112</v>
      </c>
      <c r="G128" s="59" t="s">
        <v>489</v>
      </c>
      <c r="H128" s="44">
        <v>1</v>
      </c>
      <c r="I128" s="44">
        <v>0</v>
      </c>
      <c r="J128" s="44"/>
      <c r="K128" s="59"/>
      <c r="L128" s="44">
        <v>0</v>
      </c>
      <c r="M128" s="44">
        <v>0</v>
      </c>
      <c r="N128" s="44"/>
      <c r="O128" s="47"/>
      <c r="P128" s="44">
        <v>0</v>
      </c>
      <c r="Q128" s="44">
        <v>0</v>
      </c>
      <c r="R128" s="44"/>
      <c r="S128" s="44"/>
      <c r="T128" s="44">
        <v>0</v>
      </c>
      <c r="U128" s="44">
        <v>0</v>
      </c>
      <c r="V128" s="44"/>
      <c r="W128" s="44"/>
      <c r="X128" s="44">
        <f t="shared" ref="X128:Y143" si="71">+H128+L128+P128+T128</f>
        <v>1</v>
      </c>
      <c r="Y128" s="44">
        <f t="shared" si="66"/>
        <v>0</v>
      </c>
      <c r="Z128" s="59" t="s">
        <v>490</v>
      </c>
      <c r="AA128" s="59" t="s">
        <v>491</v>
      </c>
      <c r="AB128" s="42"/>
      <c r="AC128" s="46">
        <f t="shared" si="55"/>
        <v>1</v>
      </c>
      <c r="AD128" s="46">
        <f t="shared" si="64"/>
        <v>0</v>
      </c>
      <c r="AE128" s="14"/>
      <c r="AF128" s="14"/>
      <c r="AG128" s="14"/>
      <c r="AH128" s="14"/>
      <c r="AI128" s="14"/>
      <c r="AJ128" s="14"/>
      <c r="AK128" s="14"/>
    </row>
    <row r="129" spans="1:37" ht="66">
      <c r="A129" s="47"/>
      <c r="B129" s="69" t="s">
        <v>485</v>
      </c>
      <c r="C129" s="59" t="s">
        <v>486</v>
      </c>
      <c r="D129" s="69" t="s">
        <v>492</v>
      </c>
      <c r="E129" s="69" t="s">
        <v>493</v>
      </c>
      <c r="F129" s="60">
        <v>46112</v>
      </c>
      <c r="G129" s="59" t="s">
        <v>489</v>
      </c>
      <c r="H129" s="44">
        <v>0</v>
      </c>
      <c r="I129" s="44">
        <v>0</v>
      </c>
      <c r="J129" s="44"/>
      <c r="K129" s="59"/>
      <c r="L129" s="44">
        <v>0.33</v>
      </c>
      <c r="M129" s="44">
        <v>0</v>
      </c>
      <c r="N129" s="44"/>
      <c r="O129" s="47"/>
      <c r="P129" s="44">
        <v>0.33</v>
      </c>
      <c r="Q129" s="44">
        <v>0</v>
      </c>
      <c r="R129" s="44"/>
      <c r="S129" s="44"/>
      <c r="T129" s="44">
        <v>0.34</v>
      </c>
      <c r="U129" s="44">
        <v>0</v>
      </c>
      <c r="V129" s="44"/>
      <c r="W129" s="44"/>
      <c r="X129" s="44">
        <f t="shared" si="71"/>
        <v>1</v>
      </c>
      <c r="Y129" s="44">
        <f t="shared" si="71"/>
        <v>0</v>
      </c>
      <c r="Z129" s="59" t="s">
        <v>362</v>
      </c>
      <c r="AA129" s="59" t="s">
        <v>494</v>
      </c>
      <c r="AB129" s="42">
        <f t="shared" ref="AB129:AB148" si="72">+M129/L129</f>
        <v>0</v>
      </c>
      <c r="AC129" s="46">
        <f t="shared" si="55"/>
        <v>0.33</v>
      </c>
      <c r="AD129" s="46">
        <f t="shared" si="64"/>
        <v>0</v>
      </c>
      <c r="AE129" s="14"/>
      <c r="AF129" s="14"/>
      <c r="AG129" s="14"/>
      <c r="AH129" s="14"/>
      <c r="AI129" s="14"/>
      <c r="AJ129" s="14"/>
      <c r="AK129" s="14"/>
    </row>
    <row r="130" spans="1:37" ht="379.5">
      <c r="A130" s="47"/>
      <c r="B130" s="69" t="s">
        <v>485</v>
      </c>
      <c r="C130" s="59" t="s">
        <v>486</v>
      </c>
      <c r="D130" s="69" t="s">
        <v>495</v>
      </c>
      <c r="E130" s="69" t="s">
        <v>189</v>
      </c>
      <c r="F130" s="60">
        <v>46387</v>
      </c>
      <c r="G130" s="59" t="s">
        <v>489</v>
      </c>
      <c r="H130" s="44">
        <v>0</v>
      </c>
      <c r="I130" s="44">
        <v>0</v>
      </c>
      <c r="J130" s="44"/>
      <c r="K130" s="59"/>
      <c r="L130" s="44">
        <v>0.5</v>
      </c>
      <c r="M130" s="44">
        <v>0.5</v>
      </c>
      <c r="N130" s="59" t="s">
        <v>496</v>
      </c>
      <c r="O130" s="59" t="s">
        <v>497</v>
      </c>
      <c r="P130" s="44">
        <v>0</v>
      </c>
      <c r="Q130" s="44">
        <v>0</v>
      </c>
      <c r="R130" s="44"/>
      <c r="S130" s="44"/>
      <c r="T130" s="44">
        <v>0.5</v>
      </c>
      <c r="U130" s="44">
        <v>0</v>
      </c>
      <c r="V130" s="44"/>
      <c r="W130" s="44"/>
      <c r="X130" s="44">
        <f t="shared" si="71"/>
        <v>1</v>
      </c>
      <c r="Y130" s="44">
        <f t="shared" si="71"/>
        <v>0.5</v>
      </c>
      <c r="Z130" s="59" t="s">
        <v>362</v>
      </c>
      <c r="AA130" s="59" t="s">
        <v>498</v>
      </c>
      <c r="AB130" s="42">
        <f t="shared" si="72"/>
        <v>1</v>
      </c>
      <c r="AC130" s="46">
        <f t="shared" si="55"/>
        <v>0.5</v>
      </c>
      <c r="AD130" s="46">
        <f t="shared" si="64"/>
        <v>1</v>
      </c>
      <c r="AE130" s="14"/>
      <c r="AF130" s="14"/>
      <c r="AG130" s="14"/>
      <c r="AH130" s="14"/>
      <c r="AI130" s="14"/>
      <c r="AJ130" s="14"/>
      <c r="AK130" s="14"/>
    </row>
    <row r="131" spans="1:37" ht="409.5">
      <c r="A131" s="47"/>
      <c r="B131" s="69" t="s">
        <v>485</v>
      </c>
      <c r="C131" s="59" t="s">
        <v>486</v>
      </c>
      <c r="D131" s="69" t="s">
        <v>499</v>
      </c>
      <c r="E131" s="69" t="s">
        <v>500</v>
      </c>
      <c r="F131" s="60">
        <v>46387</v>
      </c>
      <c r="G131" s="59" t="s">
        <v>489</v>
      </c>
      <c r="H131" s="44">
        <v>0</v>
      </c>
      <c r="I131" s="44">
        <v>0</v>
      </c>
      <c r="J131" s="44"/>
      <c r="K131" s="59"/>
      <c r="L131" s="44">
        <v>0.33</v>
      </c>
      <c r="M131" s="44">
        <v>0.33</v>
      </c>
      <c r="N131" s="59" t="s">
        <v>501</v>
      </c>
      <c r="O131" s="59" t="s">
        <v>502</v>
      </c>
      <c r="P131" s="44">
        <v>0.33</v>
      </c>
      <c r="Q131" s="44">
        <v>0</v>
      </c>
      <c r="R131" s="44"/>
      <c r="S131" s="44"/>
      <c r="T131" s="44">
        <v>0.34</v>
      </c>
      <c r="U131" s="44">
        <v>0</v>
      </c>
      <c r="V131" s="44"/>
      <c r="W131" s="44"/>
      <c r="X131" s="44">
        <f t="shared" si="71"/>
        <v>1</v>
      </c>
      <c r="Y131" s="44">
        <f t="shared" si="71"/>
        <v>0.33</v>
      </c>
      <c r="Z131" s="59" t="s">
        <v>362</v>
      </c>
      <c r="AA131" s="59" t="s">
        <v>498</v>
      </c>
      <c r="AB131" s="42">
        <f t="shared" si="72"/>
        <v>1</v>
      </c>
      <c r="AC131" s="46">
        <f t="shared" si="55"/>
        <v>0.33</v>
      </c>
      <c r="AD131" s="46">
        <f t="shared" si="64"/>
        <v>1</v>
      </c>
      <c r="AE131" s="14"/>
      <c r="AF131" s="14"/>
      <c r="AG131" s="14"/>
      <c r="AH131" s="14"/>
      <c r="AI131" s="14"/>
      <c r="AJ131" s="14"/>
      <c r="AK131" s="14"/>
    </row>
    <row r="132" spans="1:37" ht="148.5">
      <c r="A132" s="47"/>
      <c r="B132" s="69" t="s">
        <v>485</v>
      </c>
      <c r="C132" s="59" t="s">
        <v>486</v>
      </c>
      <c r="D132" s="69" t="s">
        <v>503</v>
      </c>
      <c r="E132" s="69" t="s">
        <v>504</v>
      </c>
      <c r="F132" s="60">
        <v>46387</v>
      </c>
      <c r="G132" s="59" t="s">
        <v>489</v>
      </c>
      <c r="H132" s="44">
        <v>0</v>
      </c>
      <c r="I132" s="44">
        <v>0</v>
      </c>
      <c r="J132" s="44"/>
      <c r="K132" s="59"/>
      <c r="L132" s="44">
        <v>0.5</v>
      </c>
      <c r="M132" s="44">
        <v>0.25</v>
      </c>
      <c r="N132" s="59" t="s">
        <v>505</v>
      </c>
      <c r="O132" s="47" t="s">
        <v>506</v>
      </c>
      <c r="P132" s="44">
        <v>0</v>
      </c>
      <c r="Q132" s="44">
        <v>0</v>
      </c>
      <c r="R132" s="44"/>
      <c r="S132" s="44"/>
      <c r="T132" s="44">
        <v>0.5</v>
      </c>
      <c r="U132" s="44">
        <v>0</v>
      </c>
      <c r="V132" s="44"/>
      <c r="W132" s="44"/>
      <c r="X132" s="44">
        <f t="shared" si="71"/>
        <v>1</v>
      </c>
      <c r="Y132" s="44">
        <f t="shared" si="71"/>
        <v>0.25</v>
      </c>
      <c r="Z132" s="59" t="s">
        <v>362</v>
      </c>
      <c r="AA132" s="59" t="s">
        <v>507</v>
      </c>
      <c r="AB132" s="42">
        <f t="shared" si="72"/>
        <v>0.5</v>
      </c>
      <c r="AC132" s="46">
        <f t="shared" si="55"/>
        <v>0.5</v>
      </c>
      <c r="AD132" s="46">
        <f t="shared" si="64"/>
        <v>0.5</v>
      </c>
      <c r="AE132" s="14"/>
      <c r="AF132" s="14"/>
      <c r="AG132" s="14"/>
      <c r="AH132" s="14"/>
      <c r="AI132" s="14"/>
      <c r="AJ132" s="14"/>
      <c r="AK132" s="14"/>
    </row>
    <row r="133" spans="1:37" ht="99">
      <c r="A133" s="47"/>
      <c r="B133" s="69" t="s">
        <v>485</v>
      </c>
      <c r="C133" s="59" t="s">
        <v>486</v>
      </c>
      <c r="D133" s="69" t="s">
        <v>508</v>
      </c>
      <c r="E133" s="69" t="s">
        <v>509</v>
      </c>
      <c r="F133" s="60">
        <v>46387</v>
      </c>
      <c r="G133" s="59" t="s">
        <v>510</v>
      </c>
      <c r="H133" s="44">
        <v>0.25</v>
      </c>
      <c r="I133" s="44">
        <v>1</v>
      </c>
      <c r="J133" s="68" t="s">
        <v>1106</v>
      </c>
      <c r="K133" s="59" t="s">
        <v>511</v>
      </c>
      <c r="L133" s="44">
        <v>0.25</v>
      </c>
      <c r="M133" s="44">
        <v>0</v>
      </c>
      <c r="N133" s="59" t="s">
        <v>512</v>
      </c>
      <c r="O133" s="47"/>
      <c r="P133" s="44">
        <v>0.25</v>
      </c>
      <c r="Q133" s="44">
        <v>0</v>
      </c>
      <c r="R133" s="44"/>
      <c r="S133" s="44"/>
      <c r="T133" s="44">
        <v>0.25</v>
      </c>
      <c r="U133" s="44">
        <v>0</v>
      </c>
      <c r="V133" s="44"/>
      <c r="W133" s="44"/>
      <c r="X133" s="44">
        <f t="shared" si="71"/>
        <v>1</v>
      </c>
      <c r="Y133" s="44">
        <f t="shared" si="71"/>
        <v>1</v>
      </c>
      <c r="Z133" s="59" t="s">
        <v>513</v>
      </c>
      <c r="AA133" s="59" t="s">
        <v>513</v>
      </c>
      <c r="AB133" s="42">
        <f t="shared" si="72"/>
        <v>0</v>
      </c>
      <c r="AC133" s="46">
        <f t="shared" si="55"/>
        <v>0.5</v>
      </c>
      <c r="AD133" s="46">
        <f t="shared" si="64"/>
        <v>2</v>
      </c>
      <c r="AE133" s="14"/>
      <c r="AF133" s="14"/>
      <c r="AG133" s="14"/>
      <c r="AH133" s="14"/>
      <c r="AI133" s="14"/>
      <c r="AJ133" s="14"/>
      <c r="AK133" s="14"/>
    </row>
    <row r="134" spans="1:37" ht="181.5">
      <c r="A134" s="47"/>
      <c r="B134" s="69" t="s">
        <v>485</v>
      </c>
      <c r="C134" s="59" t="s">
        <v>486</v>
      </c>
      <c r="D134" s="69" t="s">
        <v>514</v>
      </c>
      <c r="E134" s="69" t="s">
        <v>515</v>
      </c>
      <c r="F134" s="60">
        <v>46387</v>
      </c>
      <c r="G134" s="59" t="s">
        <v>489</v>
      </c>
      <c r="H134" s="44">
        <v>0</v>
      </c>
      <c r="I134" s="44">
        <v>0</v>
      </c>
      <c r="J134" s="59" t="s">
        <v>516</v>
      </c>
      <c r="K134" s="59" t="s">
        <v>511</v>
      </c>
      <c r="L134" s="44">
        <v>0.5</v>
      </c>
      <c r="M134" s="44">
        <v>0</v>
      </c>
      <c r="N134" s="59" t="s">
        <v>517</v>
      </c>
      <c r="O134" s="47" t="s">
        <v>518</v>
      </c>
      <c r="P134" s="44">
        <v>0</v>
      </c>
      <c r="Q134" s="44">
        <v>0</v>
      </c>
      <c r="R134" s="44"/>
      <c r="S134" s="44"/>
      <c r="T134" s="44">
        <v>0.5</v>
      </c>
      <c r="U134" s="44">
        <v>0</v>
      </c>
      <c r="V134" s="44"/>
      <c r="W134" s="44"/>
      <c r="X134" s="44">
        <f t="shared" si="71"/>
        <v>1</v>
      </c>
      <c r="Y134" s="44">
        <f t="shared" si="71"/>
        <v>0</v>
      </c>
      <c r="Z134" s="69" t="s">
        <v>519</v>
      </c>
      <c r="AA134" s="59" t="s">
        <v>520</v>
      </c>
      <c r="AB134" s="42">
        <f t="shared" si="72"/>
        <v>0</v>
      </c>
      <c r="AC134" s="46">
        <f t="shared" si="55"/>
        <v>0.5</v>
      </c>
      <c r="AD134" s="46">
        <f t="shared" si="64"/>
        <v>0</v>
      </c>
      <c r="AE134" s="14"/>
      <c r="AF134" s="14"/>
      <c r="AG134" s="14"/>
      <c r="AH134" s="14"/>
      <c r="AI134" s="14"/>
      <c r="AJ134" s="14"/>
      <c r="AK134" s="14"/>
    </row>
    <row r="135" spans="1:37" ht="115.5">
      <c r="A135" s="47"/>
      <c r="B135" s="69" t="s">
        <v>485</v>
      </c>
      <c r="C135" s="59" t="s">
        <v>486</v>
      </c>
      <c r="D135" s="69" t="s">
        <v>521</v>
      </c>
      <c r="E135" s="69" t="s">
        <v>522</v>
      </c>
      <c r="F135" s="60">
        <v>46387</v>
      </c>
      <c r="G135" s="59" t="s">
        <v>489</v>
      </c>
      <c r="H135" s="44">
        <v>0</v>
      </c>
      <c r="I135" s="44">
        <v>0</v>
      </c>
      <c r="J135" s="44"/>
      <c r="K135" s="59"/>
      <c r="L135" s="44">
        <v>0.5</v>
      </c>
      <c r="M135" s="44">
        <v>0</v>
      </c>
      <c r="N135" s="59" t="s">
        <v>523</v>
      </c>
      <c r="O135" s="47"/>
      <c r="P135" s="44">
        <v>0</v>
      </c>
      <c r="Q135" s="44">
        <v>0</v>
      </c>
      <c r="R135" s="44"/>
      <c r="S135" s="44"/>
      <c r="T135" s="44">
        <v>0.5</v>
      </c>
      <c r="U135" s="44">
        <v>0</v>
      </c>
      <c r="V135" s="44"/>
      <c r="W135" s="44"/>
      <c r="X135" s="44">
        <f t="shared" si="71"/>
        <v>1</v>
      </c>
      <c r="Y135" s="44">
        <f t="shared" si="71"/>
        <v>0</v>
      </c>
      <c r="Z135" s="59" t="s">
        <v>362</v>
      </c>
      <c r="AA135" s="59" t="s">
        <v>494</v>
      </c>
      <c r="AB135" s="42">
        <f t="shared" si="72"/>
        <v>0</v>
      </c>
      <c r="AC135" s="46">
        <f t="shared" ref="AC135:AC198" si="73">H135+L135</f>
        <v>0.5</v>
      </c>
      <c r="AD135" s="46">
        <f t="shared" si="64"/>
        <v>0</v>
      </c>
      <c r="AE135" s="14"/>
      <c r="AF135" s="14"/>
      <c r="AG135" s="14"/>
      <c r="AH135" s="14"/>
      <c r="AI135" s="14"/>
      <c r="AJ135" s="14"/>
      <c r="AK135" s="14"/>
    </row>
    <row r="136" spans="1:37" ht="214.5">
      <c r="A136" s="47"/>
      <c r="B136" s="69" t="s">
        <v>485</v>
      </c>
      <c r="C136" s="59" t="s">
        <v>486</v>
      </c>
      <c r="D136" s="69" t="s">
        <v>524</v>
      </c>
      <c r="E136" s="69" t="s">
        <v>525</v>
      </c>
      <c r="F136" s="60">
        <v>46387</v>
      </c>
      <c r="G136" s="59" t="s">
        <v>489</v>
      </c>
      <c r="H136" s="44">
        <v>0</v>
      </c>
      <c r="I136" s="44">
        <v>0</v>
      </c>
      <c r="J136" s="59" t="s">
        <v>526</v>
      </c>
      <c r="K136" s="59" t="s">
        <v>511</v>
      </c>
      <c r="L136" s="44">
        <v>0.5</v>
      </c>
      <c r="M136" s="44">
        <v>0</v>
      </c>
      <c r="N136" s="59" t="s">
        <v>523</v>
      </c>
      <c r="O136" s="47"/>
      <c r="P136" s="44">
        <v>0</v>
      </c>
      <c r="Q136" s="44">
        <v>0</v>
      </c>
      <c r="R136" s="44"/>
      <c r="S136" s="44"/>
      <c r="T136" s="44">
        <v>0.5</v>
      </c>
      <c r="U136" s="44">
        <v>0</v>
      </c>
      <c r="V136" s="44"/>
      <c r="W136" s="44"/>
      <c r="X136" s="44">
        <f t="shared" si="71"/>
        <v>1</v>
      </c>
      <c r="Y136" s="44">
        <f t="shared" si="71"/>
        <v>0</v>
      </c>
      <c r="Z136" s="59" t="s">
        <v>527</v>
      </c>
      <c r="AA136" s="59" t="s">
        <v>494</v>
      </c>
      <c r="AB136" s="42">
        <f t="shared" si="72"/>
        <v>0</v>
      </c>
      <c r="AC136" s="46">
        <f t="shared" si="73"/>
        <v>0.5</v>
      </c>
      <c r="AD136" s="46">
        <f t="shared" si="64"/>
        <v>0</v>
      </c>
      <c r="AE136" s="14"/>
      <c r="AF136" s="14"/>
      <c r="AG136" s="14"/>
      <c r="AH136" s="14"/>
      <c r="AI136" s="14"/>
      <c r="AJ136" s="14"/>
      <c r="AK136" s="14"/>
    </row>
    <row r="137" spans="1:37" ht="148.5">
      <c r="A137" s="47"/>
      <c r="B137" s="69" t="s">
        <v>485</v>
      </c>
      <c r="C137" s="59" t="s">
        <v>486</v>
      </c>
      <c r="D137" s="69" t="s">
        <v>528</v>
      </c>
      <c r="E137" s="69" t="s">
        <v>529</v>
      </c>
      <c r="F137" s="60">
        <v>46387</v>
      </c>
      <c r="G137" s="59" t="s">
        <v>489</v>
      </c>
      <c r="H137" s="44">
        <v>0</v>
      </c>
      <c r="I137" s="44">
        <v>0</v>
      </c>
      <c r="J137" s="44"/>
      <c r="K137" s="59"/>
      <c r="L137" s="44">
        <v>0.5</v>
      </c>
      <c r="M137" s="44">
        <v>0</v>
      </c>
      <c r="N137" s="44"/>
      <c r="O137" s="47"/>
      <c r="P137" s="44">
        <v>0</v>
      </c>
      <c r="Q137" s="44">
        <v>0</v>
      </c>
      <c r="R137" s="44"/>
      <c r="S137" s="44"/>
      <c r="T137" s="44">
        <v>0.5</v>
      </c>
      <c r="U137" s="44">
        <v>0</v>
      </c>
      <c r="V137" s="44"/>
      <c r="W137" s="44"/>
      <c r="X137" s="44">
        <f t="shared" si="71"/>
        <v>1</v>
      </c>
      <c r="Y137" s="44">
        <f t="shared" si="71"/>
        <v>0</v>
      </c>
      <c r="Z137" s="59" t="s">
        <v>362</v>
      </c>
      <c r="AA137" s="59" t="s">
        <v>494</v>
      </c>
      <c r="AB137" s="42">
        <f t="shared" si="72"/>
        <v>0</v>
      </c>
      <c r="AC137" s="46">
        <f t="shared" si="73"/>
        <v>0.5</v>
      </c>
      <c r="AD137" s="46">
        <f t="shared" si="64"/>
        <v>0</v>
      </c>
      <c r="AE137" s="14"/>
      <c r="AF137" s="14"/>
      <c r="AG137" s="14"/>
      <c r="AH137" s="14"/>
      <c r="AI137" s="14"/>
      <c r="AJ137" s="14"/>
      <c r="AK137" s="14"/>
    </row>
    <row r="138" spans="1:37" ht="181.5">
      <c r="A138" s="47"/>
      <c r="B138" s="69" t="s">
        <v>485</v>
      </c>
      <c r="C138" s="59" t="s">
        <v>486</v>
      </c>
      <c r="D138" s="69" t="s">
        <v>530</v>
      </c>
      <c r="E138" s="69" t="s">
        <v>531</v>
      </c>
      <c r="F138" s="60">
        <v>46387</v>
      </c>
      <c r="G138" s="59" t="s">
        <v>489</v>
      </c>
      <c r="H138" s="44">
        <v>0</v>
      </c>
      <c r="I138" s="44">
        <v>0</v>
      </c>
      <c r="J138" s="44"/>
      <c r="K138" s="59"/>
      <c r="L138" s="44">
        <v>0.5</v>
      </c>
      <c r="M138" s="44">
        <v>0</v>
      </c>
      <c r="N138" s="59" t="s">
        <v>532</v>
      </c>
      <c r="O138" s="47" t="s">
        <v>518</v>
      </c>
      <c r="P138" s="44">
        <v>0</v>
      </c>
      <c r="Q138" s="44">
        <v>0</v>
      </c>
      <c r="R138" s="44"/>
      <c r="S138" s="44"/>
      <c r="T138" s="44">
        <v>0.5</v>
      </c>
      <c r="U138" s="44">
        <v>0</v>
      </c>
      <c r="V138" s="44"/>
      <c r="W138" s="44"/>
      <c r="X138" s="44">
        <f t="shared" si="71"/>
        <v>1</v>
      </c>
      <c r="Y138" s="44">
        <f t="shared" si="71"/>
        <v>0</v>
      </c>
      <c r="Z138" s="59" t="s">
        <v>362</v>
      </c>
      <c r="AA138" s="59" t="s">
        <v>533</v>
      </c>
      <c r="AB138" s="42">
        <f t="shared" si="72"/>
        <v>0</v>
      </c>
      <c r="AC138" s="46">
        <f t="shared" si="73"/>
        <v>0.5</v>
      </c>
      <c r="AD138" s="46">
        <f t="shared" si="64"/>
        <v>0</v>
      </c>
      <c r="AE138" s="14"/>
      <c r="AF138" s="14"/>
      <c r="AG138" s="14"/>
      <c r="AH138" s="14"/>
      <c r="AI138" s="14"/>
      <c r="AJ138" s="14"/>
      <c r="AK138" s="14"/>
    </row>
    <row r="139" spans="1:37" ht="247.5">
      <c r="A139" s="47"/>
      <c r="B139" s="69" t="s">
        <v>485</v>
      </c>
      <c r="C139" s="59" t="s">
        <v>486</v>
      </c>
      <c r="D139" s="69" t="s">
        <v>534</v>
      </c>
      <c r="E139" s="69" t="s">
        <v>535</v>
      </c>
      <c r="F139" s="60">
        <v>46387</v>
      </c>
      <c r="G139" s="59" t="s">
        <v>489</v>
      </c>
      <c r="H139" s="44">
        <v>0</v>
      </c>
      <c r="I139" s="44">
        <v>0</v>
      </c>
      <c r="J139" s="59" t="s">
        <v>536</v>
      </c>
      <c r="K139" s="59" t="s">
        <v>511</v>
      </c>
      <c r="L139" s="44">
        <v>0.5</v>
      </c>
      <c r="M139" s="44">
        <v>0</v>
      </c>
      <c r="N139" s="59" t="s">
        <v>523</v>
      </c>
      <c r="O139" s="47"/>
      <c r="P139" s="44">
        <v>0</v>
      </c>
      <c r="Q139" s="44">
        <v>0</v>
      </c>
      <c r="R139" s="44"/>
      <c r="S139" s="44"/>
      <c r="T139" s="44">
        <v>0.5</v>
      </c>
      <c r="U139" s="44">
        <v>0</v>
      </c>
      <c r="V139" s="44"/>
      <c r="W139" s="44"/>
      <c r="X139" s="44">
        <f t="shared" si="71"/>
        <v>1</v>
      </c>
      <c r="Y139" s="44">
        <f t="shared" si="71"/>
        <v>0</v>
      </c>
      <c r="Z139" s="59" t="s">
        <v>537</v>
      </c>
      <c r="AA139" s="59" t="s">
        <v>494</v>
      </c>
      <c r="AB139" s="42">
        <f t="shared" si="72"/>
        <v>0</v>
      </c>
      <c r="AC139" s="46">
        <f t="shared" si="73"/>
        <v>0.5</v>
      </c>
      <c r="AD139" s="46">
        <f t="shared" si="64"/>
        <v>0</v>
      </c>
      <c r="AE139" s="14"/>
      <c r="AF139" s="14"/>
      <c r="AG139" s="14"/>
      <c r="AH139" s="14"/>
      <c r="AI139" s="14"/>
      <c r="AJ139" s="14"/>
      <c r="AK139" s="14"/>
    </row>
    <row r="140" spans="1:37" ht="148.5">
      <c r="A140" s="47"/>
      <c r="B140" s="69" t="s">
        <v>485</v>
      </c>
      <c r="C140" s="59" t="s">
        <v>486</v>
      </c>
      <c r="D140" s="69" t="s">
        <v>538</v>
      </c>
      <c r="E140" s="69" t="s">
        <v>539</v>
      </c>
      <c r="F140" s="60">
        <v>46387</v>
      </c>
      <c r="G140" s="59" t="s">
        <v>489</v>
      </c>
      <c r="H140" s="44">
        <v>0</v>
      </c>
      <c r="I140" s="44">
        <v>0</v>
      </c>
      <c r="J140" s="44"/>
      <c r="K140" s="59"/>
      <c r="L140" s="44">
        <v>0.5</v>
      </c>
      <c r="M140" s="44">
        <v>0</v>
      </c>
      <c r="N140" s="59" t="s">
        <v>523</v>
      </c>
      <c r="O140" s="47"/>
      <c r="P140" s="44">
        <v>0</v>
      </c>
      <c r="Q140" s="44">
        <v>0</v>
      </c>
      <c r="R140" s="44"/>
      <c r="S140" s="44"/>
      <c r="T140" s="44">
        <v>0.5</v>
      </c>
      <c r="U140" s="44">
        <v>0</v>
      </c>
      <c r="V140" s="44"/>
      <c r="W140" s="44"/>
      <c r="X140" s="44">
        <f t="shared" si="71"/>
        <v>1</v>
      </c>
      <c r="Y140" s="44">
        <f t="shared" si="71"/>
        <v>0</v>
      </c>
      <c r="Z140" s="59" t="s">
        <v>362</v>
      </c>
      <c r="AA140" s="59" t="s">
        <v>494</v>
      </c>
      <c r="AB140" s="42">
        <f t="shared" si="72"/>
        <v>0</v>
      </c>
      <c r="AC140" s="46">
        <f t="shared" si="73"/>
        <v>0.5</v>
      </c>
      <c r="AD140" s="46">
        <f t="shared" si="64"/>
        <v>0</v>
      </c>
      <c r="AE140" s="14"/>
      <c r="AF140" s="14"/>
      <c r="AG140" s="14"/>
      <c r="AH140" s="14"/>
      <c r="AI140" s="14"/>
      <c r="AJ140" s="14"/>
      <c r="AK140" s="14"/>
    </row>
    <row r="141" spans="1:37" ht="148.5">
      <c r="A141" s="47"/>
      <c r="B141" s="69" t="s">
        <v>485</v>
      </c>
      <c r="C141" s="59" t="s">
        <v>486</v>
      </c>
      <c r="D141" s="69" t="s">
        <v>540</v>
      </c>
      <c r="E141" s="69" t="s">
        <v>541</v>
      </c>
      <c r="F141" s="60">
        <v>46387</v>
      </c>
      <c r="G141" s="59" t="s">
        <v>489</v>
      </c>
      <c r="H141" s="44">
        <v>0</v>
      </c>
      <c r="I141" s="44">
        <v>0</v>
      </c>
      <c r="J141" s="44"/>
      <c r="K141" s="59"/>
      <c r="L141" s="44">
        <v>0.5</v>
      </c>
      <c r="M141" s="44">
        <v>0</v>
      </c>
      <c r="N141" s="59" t="s">
        <v>523</v>
      </c>
      <c r="O141" s="47"/>
      <c r="P141" s="44">
        <v>0</v>
      </c>
      <c r="Q141" s="44">
        <v>0</v>
      </c>
      <c r="R141" s="44"/>
      <c r="S141" s="44"/>
      <c r="T141" s="44">
        <v>0.5</v>
      </c>
      <c r="U141" s="44">
        <v>0</v>
      </c>
      <c r="V141" s="44"/>
      <c r="W141" s="44"/>
      <c r="X141" s="44">
        <f t="shared" si="71"/>
        <v>1</v>
      </c>
      <c r="Y141" s="44">
        <f t="shared" si="71"/>
        <v>0</v>
      </c>
      <c r="Z141" s="59" t="s">
        <v>362</v>
      </c>
      <c r="AA141" s="59" t="s">
        <v>494</v>
      </c>
      <c r="AB141" s="42">
        <f t="shared" si="72"/>
        <v>0</v>
      </c>
      <c r="AC141" s="46">
        <f t="shared" si="73"/>
        <v>0.5</v>
      </c>
      <c r="AD141" s="46">
        <f t="shared" si="64"/>
        <v>0</v>
      </c>
      <c r="AE141" s="14"/>
      <c r="AF141" s="14"/>
      <c r="AG141" s="14"/>
      <c r="AH141" s="14"/>
      <c r="AI141" s="14"/>
      <c r="AJ141" s="14"/>
      <c r="AK141" s="14"/>
    </row>
    <row r="142" spans="1:37" ht="148.5">
      <c r="A142" s="47"/>
      <c r="B142" s="69" t="s">
        <v>485</v>
      </c>
      <c r="C142" s="59" t="s">
        <v>486</v>
      </c>
      <c r="D142" s="69" t="s">
        <v>542</v>
      </c>
      <c r="E142" s="69" t="s">
        <v>543</v>
      </c>
      <c r="F142" s="60">
        <v>46387</v>
      </c>
      <c r="G142" s="59" t="s">
        <v>489</v>
      </c>
      <c r="H142" s="44">
        <v>0</v>
      </c>
      <c r="I142" s="44">
        <v>0</v>
      </c>
      <c r="J142" s="44"/>
      <c r="K142" s="59"/>
      <c r="L142" s="44">
        <v>0.5</v>
      </c>
      <c r="M142" s="44">
        <v>0</v>
      </c>
      <c r="N142" s="59" t="s">
        <v>544</v>
      </c>
      <c r="O142" s="77" t="s">
        <v>545</v>
      </c>
      <c r="P142" s="44">
        <v>0</v>
      </c>
      <c r="Q142" s="44">
        <v>0</v>
      </c>
      <c r="R142" s="44"/>
      <c r="S142" s="44"/>
      <c r="T142" s="44">
        <v>0.5</v>
      </c>
      <c r="U142" s="44">
        <v>0</v>
      </c>
      <c r="V142" s="44"/>
      <c r="W142" s="44"/>
      <c r="X142" s="44">
        <f t="shared" si="71"/>
        <v>1</v>
      </c>
      <c r="Y142" s="44">
        <f t="shared" si="71"/>
        <v>0</v>
      </c>
      <c r="Z142" s="59" t="s">
        <v>362</v>
      </c>
      <c r="AA142" s="59" t="s">
        <v>533</v>
      </c>
      <c r="AB142" s="42">
        <f t="shared" si="72"/>
        <v>0</v>
      </c>
      <c r="AC142" s="46">
        <f t="shared" si="73"/>
        <v>0.5</v>
      </c>
      <c r="AD142" s="46">
        <f t="shared" si="64"/>
        <v>0</v>
      </c>
      <c r="AE142" s="14"/>
      <c r="AF142" s="14"/>
      <c r="AG142" s="14"/>
      <c r="AH142" s="14"/>
      <c r="AI142" s="14"/>
      <c r="AJ142" s="14"/>
      <c r="AK142" s="14"/>
    </row>
    <row r="143" spans="1:37" ht="231">
      <c r="A143" s="47"/>
      <c r="B143" s="69" t="s">
        <v>485</v>
      </c>
      <c r="C143" s="59" t="s">
        <v>486</v>
      </c>
      <c r="D143" s="69" t="s">
        <v>546</v>
      </c>
      <c r="E143" s="69" t="s">
        <v>547</v>
      </c>
      <c r="F143" s="60">
        <v>46387</v>
      </c>
      <c r="G143" s="59" t="s">
        <v>489</v>
      </c>
      <c r="H143" s="44">
        <v>0</v>
      </c>
      <c r="I143" s="44">
        <v>0</v>
      </c>
      <c r="J143" s="59" t="s">
        <v>548</v>
      </c>
      <c r="K143" s="59" t="s">
        <v>511</v>
      </c>
      <c r="L143" s="44">
        <v>0.5</v>
      </c>
      <c r="M143" s="44">
        <v>0</v>
      </c>
      <c r="N143" s="59" t="s">
        <v>549</v>
      </c>
      <c r="O143" s="47" t="s">
        <v>550</v>
      </c>
      <c r="P143" s="44">
        <v>0</v>
      </c>
      <c r="Q143" s="44">
        <v>0</v>
      </c>
      <c r="R143" s="44"/>
      <c r="S143" s="44"/>
      <c r="T143" s="44">
        <v>0.5</v>
      </c>
      <c r="U143" s="44">
        <v>0</v>
      </c>
      <c r="V143" s="44"/>
      <c r="W143" s="44"/>
      <c r="X143" s="44">
        <f t="shared" si="71"/>
        <v>1</v>
      </c>
      <c r="Y143" s="44">
        <f t="shared" si="71"/>
        <v>0</v>
      </c>
      <c r="Z143" s="59" t="s">
        <v>551</v>
      </c>
      <c r="AA143" s="59" t="s">
        <v>533</v>
      </c>
      <c r="AB143" s="42">
        <f t="shared" si="72"/>
        <v>0</v>
      </c>
      <c r="AC143" s="46">
        <f t="shared" si="73"/>
        <v>0.5</v>
      </c>
      <c r="AD143" s="46">
        <f t="shared" si="64"/>
        <v>0</v>
      </c>
      <c r="AE143" s="14"/>
      <c r="AF143" s="14"/>
      <c r="AG143" s="14"/>
      <c r="AH143" s="14"/>
      <c r="AI143" s="14"/>
      <c r="AJ143" s="14"/>
      <c r="AK143" s="14"/>
    </row>
    <row r="144" spans="1:37" ht="379.5">
      <c r="A144" s="47"/>
      <c r="B144" s="69" t="s">
        <v>485</v>
      </c>
      <c r="C144" s="59" t="s">
        <v>486</v>
      </c>
      <c r="D144" s="69" t="s">
        <v>552</v>
      </c>
      <c r="E144" s="69" t="s">
        <v>553</v>
      </c>
      <c r="F144" s="60">
        <v>46387</v>
      </c>
      <c r="G144" s="59" t="s">
        <v>489</v>
      </c>
      <c r="H144" s="44">
        <v>0</v>
      </c>
      <c r="I144" s="44">
        <v>0</v>
      </c>
      <c r="J144" s="59" t="s">
        <v>554</v>
      </c>
      <c r="K144" s="59" t="s">
        <v>511</v>
      </c>
      <c r="L144" s="44">
        <v>0.5</v>
      </c>
      <c r="M144" s="44">
        <v>0</v>
      </c>
      <c r="N144" s="59" t="s">
        <v>496</v>
      </c>
      <c r="O144" s="59" t="s">
        <v>497</v>
      </c>
      <c r="P144" s="44">
        <v>0</v>
      </c>
      <c r="Q144" s="44">
        <v>0</v>
      </c>
      <c r="R144" s="44"/>
      <c r="S144" s="44"/>
      <c r="T144" s="44">
        <v>0.5</v>
      </c>
      <c r="U144" s="44">
        <v>0</v>
      </c>
      <c r="V144" s="44"/>
      <c r="W144" s="44"/>
      <c r="X144" s="44">
        <f t="shared" ref="X144:Y159" si="74">+H144+L144+P144+T144</f>
        <v>1</v>
      </c>
      <c r="Y144" s="44">
        <f t="shared" si="74"/>
        <v>0</v>
      </c>
      <c r="Z144" s="59" t="s">
        <v>555</v>
      </c>
      <c r="AA144" s="59" t="s">
        <v>533</v>
      </c>
      <c r="AB144" s="42">
        <f t="shared" si="72"/>
        <v>0</v>
      </c>
      <c r="AC144" s="46">
        <f t="shared" si="73"/>
        <v>0.5</v>
      </c>
      <c r="AD144" s="46">
        <f t="shared" si="64"/>
        <v>0</v>
      </c>
      <c r="AE144" s="14"/>
      <c r="AF144" s="14"/>
      <c r="AG144" s="14"/>
      <c r="AH144" s="14"/>
      <c r="AI144" s="14"/>
      <c r="AJ144" s="14"/>
      <c r="AK144" s="14"/>
    </row>
    <row r="145" spans="1:37" ht="165">
      <c r="A145" s="47"/>
      <c r="B145" s="69" t="s">
        <v>485</v>
      </c>
      <c r="C145" s="59" t="s">
        <v>486</v>
      </c>
      <c r="D145" s="69" t="s">
        <v>556</v>
      </c>
      <c r="E145" s="69" t="s">
        <v>557</v>
      </c>
      <c r="F145" s="60">
        <v>46387</v>
      </c>
      <c r="G145" s="59" t="s">
        <v>489</v>
      </c>
      <c r="H145" s="44">
        <v>0</v>
      </c>
      <c r="I145" s="44">
        <v>0</v>
      </c>
      <c r="J145" s="59" t="s">
        <v>558</v>
      </c>
      <c r="K145" s="68" t="s">
        <v>1107</v>
      </c>
      <c r="L145" s="44">
        <v>0.5</v>
      </c>
      <c r="M145" s="44">
        <v>0</v>
      </c>
      <c r="N145" s="44"/>
      <c r="O145" s="47"/>
      <c r="P145" s="44">
        <v>0</v>
      </c>
      <c r="Q145" s="44">
        <v>0</v>
      </c>
      <c r="R145" s="44"/>
      <c r="S145" s="44"/>
      <c r="T145" s="44">
        <v>0.5</v>
      </c>
      <c r="U145" s="44">
        <v>0</v>
      </c>
      <c r="V145" s="44"/>
      <c r="W145" s="44"/>
      <c r="X145" s="44">
        <f t="shared" si="74"/>
        <v>1</v>
      </c>
      <c r="Y145" s="44">
        <f t="shared" si="74"/>
        <v>0</v>
      </c>
      <c r="Z145" s="59" t="s">
        <v>559</v>
      </c>
      <c r="AA145" s="59" t="s">
        <v>494</v>
      </c>
      <c r="AB145" s="42">
        <f t="shared" si="72"/>
        <v>0</v>
      </c>
      <c r="AC145" s="46">
        <f t="shared" si="73"/>
        <v>0.5</v>
      </c>
      <c r="AD145" s="46">
        <f t="shared" si="64"/>
        <v>0</v>
      </c>
      <c r="AE145" s="14"/>
      <c r="AF145" s="14"/>
      <c r="AG145" s="14"/>
      <c r="AH145" s="14"/>
      <c r="AI145" s="14"/>
      <c r="AJ145" s="14"/>
      <c r="AK145" s="14"/>
    </row>
    <row r="146" spans="1:37" ht="409.5">
      <c r="A146" s="47"/>
      <c r="B146" s="69" t="s">
        <v>485</v>
      </c>
      <c r="C146" s="59" t="s">
        <v>486</v>
      </c>
      <c r="D146" s="69" t="s">
        <v>560</v>
      </c>
      <c r="E146" s="69" t="s">
        <v>561</v>
      </c>
      <c r="F146" s="60">
        <v>46387</v>
      </c>
      <c r="G146" s="59" t="s">
        <v>489</v>
      </c>
      <c r="H146" s="44">
        <v>0</v>
      </c>
      <c r="I146" s="44">
        <v>0</v>
      </c>
      <c r="J146" s="59" t="s">
        <v>554</v>
      </c>
      <c r="K146" s="59" t="s">
        <v>511</v>
      </c>
      <c r="L146" s="44">
        <v>0.5</v>
      </c>
      <c r="M146" s="44">
        <v>0</v>
      </c>
      <c r="N146" s="59" t="s">
        <v>501</v>
      </c>
      <c r="O146" s="47" t="s">
        <v>562</v>
      </c>
      <c r="P146" s="44">
        <v>0</v>
      </c>
      <c r="Q146" s="44">
        <v>0</v>
      </c>
      <c r="R146" s="44"/>
      <c r="S146" s="44"/>
      <c r="T146" s="44">
        <v>0.5</v>
      </c>
      <c r="U146" s="44">
        <v>0</v>
      </c>
      <c r="V146" s="44"/>
      <c r="W146" s="44"/>
      <c r="X146" s="44">
        <f t="shared" si="74"/>
        <v>1</v>
      </c>
      <c r="Y146" s="44">
        <f t="shared" si="74"/>
        <v>0</v>
      </c>
      <c r="Z146" s="59" t="s">
        <v>563</v>
      </c>
      <c r="AA146" s="59" t="s">
        <v>564</v>
      </c>
      <c r="AB146" s="42">
        <f t="shared" si="72"/>
        <v>0</v>
      </c>
      <c r="AC146" s="46">
        <f t="shared" si="73"/>
        <v>0.5</v>
      </c>
      <c r="AD146" s="46">
        <f t="shared" si="64"/>
        <v>0</v>
      </c>
      <c r="AE146" s="14"/>
      <c r="AF146" s="14"/>
      <c r="AG146" s="14"/>
      <c r="AH146" s="14"/>
      <c r="AI146" s="14"/>
      <c r="AJ146" s="14"/>
      <c r="AK146" s="14"/>
    </row>
    <row r="147" spans="1:37" ht="165">
      <c r="A147" s="47"/>
      <c r="B147" s="69" t="s">
        <v>485</v>
      </c>
      <c r="C147" s="59" t="s">
        <v>486</v>
      </c>
      <c r="D147" s="69" t="s">
        <v>565</v>
      </c>
      <c r="E147" s="69" t="s">
        <v>566</v>
      </c>
      <c r="F147" s="60">
        <v>46387</v>
      </c>
      <c r="G147" s="59" t="s">
        <v>489</v>
      </c>
      <c r="H147" s="44">
        <v>0</v>
      </c>
      <c r="I147" s="44">
        <v>0</v>
      </c>
      <c r="J147" s="44"/>
      <c r="K147" s="59"/>
      <c r="L147" s="44">
        <v>0.5</v>
      </c>
      <c r="M147" s="44">
        <v>0</v>
      </c>
      <c r="N147" s="59" t="s">
        <v>567</v>
      </c>
      <c r="O147" s="47"/>
      <c r="P147" s="44">
        <v>0</v>
      </c>
      <c r="Q147" s="44">
        <v>0</v>
      </c>
      <c r="R147" s="44"/>
      <c r="S147" s="44"/>
      <c r="T147" s="44">
        <v>0.5</v>
      </c>
      <c r="U147" s="44">
        <v>0</v>
      </c>
      <c r="V147" s="44"/>
      <c r="W147" s="44"/>
      <c r="X147" s="44">
        <f t="shared" si="74"/>
        <v>1</v>
      </c>
      <c r="Y147" s="44">
        <f t="shared" si="74"/>
        <v>0</v>
      </c>
      <c r="Z147" s="59" t="s">
        <v>563</v>
      </c>
      <c r="AA147" s="59" t="s">
        <v>494</v>
      </c>
      <c r="AB147" s="42">
        <f t="shared" si="72"/>
        <v>0</v>
      </c>
      <c r="AC147" s="46">
        <f t="shared" si="73"/>
        <v>0.5</v>
      </c>
      <c r="AD147" s="46">
        <f t="shared" si="64"/>
        <v>0</v>
      </c>
      <c r="AE147" s="14"/>
      <c r="AF147" s="14"/>
      <c r="AG147" s="14"/>
      <c r="AH147" s="14"/>
      <c r="AI147" s="14"/>
      <c r="AJ147" s="14"/>
      <c r="AK147" s="14"/>
    </row>
    <row r="148" spans="1:37" ht="247.5">
      <c r="A148" s="59" t="s">
        <v>568</v>
      </c>
      <c r="B148" s="69" t="s">
        <v>485</v>
      </c>
      <c r="C148" s="59" t="s">
        <v>569</v>
      </c>
      <c r="D148" s="69" t="s">
        <v>570</v>
      </c>
      <c r="E148" s="69" t="s">
        <v>571</v>
      </c>
      <c r="F148" s="60">
        <v>46387</v>
      </c>
      <c r="G148" s="59" t="s">
        <v>290</v>
      </c>
      <c r="H148" s="44">
        <v>0.25</v>
      </c>
      <c r="I148" s="44">
        <v>0.25</v>
      </c>
      <c r="J148" s="44" t="s">
        <v>572</v>
      </c>
      <c r="K148" s="44" t="s">
        <v>1108</v>
      </c>
      <c r="L148" s="44">
        <v>0.25</v>
      </c>
      <c r="M148" s="44">
        <v>0.25</v>
      </c>
      <c r="N148" s="59" t="s">
        <v>573</v>
      </c>
      <c r="O148" s="68" t="s">
        <v>1109</v>
      </c>
      <c r="P148" s="44">
        <v>0.25</v>
      </c>
      <c r="Q148" s="44">
        <v>0</v>
      </c>
      <c r="R148" s="44"/>
      <c r="S148" s="44"/>
      <c r="T148" s="44">
        <v>0.25</v>
      </c>
      <c r="U148" s="69"/>
      <c r="V148" s="69"/>
      <c r="W148" s="69"/>
      <c r="X148" s="44">
        <f t="shared" ref="X148:X153" si="75">+H148+L148+P148+T148</f>
        <v>1</v>
      </c>
      <c r="Y148" s="44">
        <f t="shared" si="74"/>
        <v>0.5</v>
      </c>
      <c r="Z148" s="59" t="s">
        <v>574</v>
      </c>
      <c r="AA148" s="59" t="s">
        <v>1049</v>
      </c>
      <c r="AB148" s="42">
        <f t="shared" si="72"/>
        <v>1</v>
      </c>
      <c r="AC148" s="46">
        <f t="shared" si="73"/>
        <v>0.5</v>
      </c>
      <c r="AD148" s="46">
        <f t="shared" si="64"/>
        <v>1</v>
      </c>
      <c r="AE148" s="14"/>
      <c r="AF148" s="14"/>
      <c r="AG148" s="14"/>
      <c r="AH148" s="14"/>
      <c r="AI148" s="14"/>
      <c r="AJ148" s="14"/>
      <c r="AK148" s="14"/>
    </row>
    <row r="149" spans="1:37" ht="49.5">
      <c r="A149" s="59" t="s">
        <v>575</v>
      </c>
      <c r="B149" s="69" t="s">
        <v>485</v>
      </c>
      <c r="C149" s="59" t="s">
        <v>569</v>
      </c>
      <c r="D149" s="69" t="s">
        <v>576</v>
      </c>
      <c r="E149" s="69" t="s">
        <v>577</v>
      </c>
      <c r="F149" s="60">
        <v>46387</v>
      </c>
      <c r="G149" s="59" t="s">
        <v>578</v>
      </c>
      <c r="H149" s="44">
        <v>0</v>
      </c>
      <c r="I149" s="44">
        <v>0</v>
      </c>
      <c r="J149" s="44"/>
      <c r="K149" s="59"/>
      <c r="L149" s="44">
        <v>0</v>
      </c>
      <c r="M149" s="44">
        <v>0</v>
      </c>
      <c r="N149" s="44"/>
      <c r="O149" s="47"/>
      <c r="P149" s="44">
        <v>0</v>
      </c>
      <c r="Q149" s="44">
        <v>0</v>
      </c>
      <c r="R149" s="44"/>
      <c r="S149" s="44"/>
      <c r="T149" s="44">
        <v>1</v>
      </c>
      <c r="U149" s="69"/>
      <c r="V149" s="69"/>
      <c r="W149" s="69"/>
      <c r="X149" s="44">
        <f t="shared" si="75"/>
        <v>1</v>
      </c>
      <c r="Y149" s="44">
        <f t="shared" si="74"/>
        <v>0</v>
      </c>
      <c r="Z149" s="59" t="s">
        <v>346</v>
      </c>
      <c r="AA149" s="59"/>
      <c r="AB149" s="42"/>
      <c r="AC149" s="46">
        <f t="shared" si="73"/>
        <v>0</v>
      </c>
      <c r="AD149" s="47"/>
      <c r="AE149" s="14"/>
      <c r="AF149" s="14"/>
      <c r="AG149" s="14"/>
      <c r="AH149" s="14"/>
      <c r="AI149" s="14"/>
      <c r="AJ149" s="14"/>
      <c r="AK149" s="14"/>
    </row>
    <row r="150" spans="1:37" ht="181.5">
      <c r="A150" s="59" t="s">
        <v>579</v>
      </c>
      <c r="B150" s="69" t="s">
        <v>485</v>
      </c>
      <c r="C150" s="59" t="s">
        <v>569</v>
      </c>
      <c r="D150" s="69" t="s">
        <v>580</v>
      </c>
      <c r="E150" s="69" t="s">
        <v>581</v>
      </c>
      <c r="F150" s="60">
        <v>46387</v>
      </c>
      <c r="G150" s="59" t="s">
        <v>290</v>
      </c>
      <c r="H150" s="44">
        <v>0.25</v>
      </c>
      <c r="I150" s="44">
        <v>1</v>
      </c>
      <c r="J150" s="59" t="s">
        <v>582</v>
      </c>
      <c r="K150" s="68" t="s">
        <v>1110</v>
      </c>
      <c r="L150" s="44">
        <v>0.25</v>
      </c>
      <c r="M150" s="44">
        <v>0</v>
      </c>
      <c r="N150" s="59" t="s">
        <v>582</v>
      </c>
      <c r="O150" s="68" t="s">
        <v>1110</v>
      </c>
      <c r="P150" s="44">
        <v>0.25</v>
      </c>
      <c r="Q150" s="44">
        <v>0</v>
      </c>
      <c r="R150" s="44"/>
      <c r="S150" s="44"/>
      <c r="T150" s="44">
        <v>0.25</v>
      </c>
      <c r="U150" s="69"/>
      <c r="V150" s="69"/>
      <c r="W150" s="69"/>
      <c r="X150" s="44">
        <f t="shared" si="75"/>
        <v>1</v>
      </c>
      <c r="Y150" s="44">
        <f t="shared" si="74"/>
        <v>1</v>
      </c>
      <c r="Z150" s="59" t="s">
        <v>583</v>
      </c>
      <c r="AA150" s="59"/>
      <c r="AB150" s="42">
        <f t="shared" ref="AB150" si="76">+M150/L150</f>
        <v>0</v>
      </c>
      <c r="AC150" s="46">
        <f t="shared" si="73"/>
        <v>0.5</v>
      </c>
      <c r="AD150" s="46">
        <f t="shared" si="64"/>
        <v>2</v>
      </c>
      <c r="AE150" s="14"/>
      <c r="AF150" s="14"/>
      <c r="AG150" s="14"/>
      <c r="AH150" s="14"/>
      <c r="AI150" s="14"/>
      <c r="AJ150" s="14"/>
      <c r="AK150" s="14"/>
    </row>
    <row r="151" spans="1:37" ht="115.5">
      <c r="A151" s="59" t="s">
        <v>579</v>
      </c>
      <c r="B151" s="69" t="s">
        <v>485</v>
      </c>
      <c r="C151" s="59" t="s">
        <v>569</v>
      </c>
      <c r="D151" s="69" t="s">
        <v>584</v>
      </c>
      <c r="E151" s="69" t="s">
        <v>585</v>
      </c>
      <c r="F151" s="60">
        <v>46387</v>
      </c>
      <c r="G151" s="59" t="s">
        <v>290</v>
      </c>
      <c r="H151" s="44">
        <v>1</v>
      </c>
      <c r="I151" s="44">
        <v>1</v>
      </c>
      <c r="J151" s="78" t="s">
        <v>585</v>
      </c>
      <c r="K151" s="68" t="s">
        <v>586</v>
      </c>
      <c r="L151" s="44">
        <v>0</v>
      </c>
      <c r="M151" s="44">
        <v>0</v>
      </c>
      <c r="N151" s="78" t="s">
        <v>585</v>
      </c>
      <c r="O151" s="68" t="s">
        <v>586</v>
      </c>
      <c r="P151" s="44">
        <v>0</v>
      </c>
      <c r="Q151" s="44">
        <v>0</v>
      </c>
      <c r="R151" s="78" t="s">
        <v>585</v>
      </c>
      <c r="S151" s="68" t="s">
        <v>586</v>
      </c>
      <c r="T151" s="44">
        <v>1</v>
      </c>
      <c r="U151" s="69"/>
      <c r="V151" s="78" t="s">
        <v>585</v>
      </c>
      <c r="W151" s="68" t="s">
        <v>586</v>
      </c>
      <c r="X151" s="44">
        <v>1</v>
      </c>
      <c r="Y151" s="44">
        <f t="shared" si="74"/>
        <v>1</v>
      </c>
      <c r="Z151" s="59" t="s">
        <v>587</v>
      </c>
      <c r="AA151" s="59"/>
      <c r="AB151" s="42"/>
      <c r="AC151" s="46">
        <f t="shared" si="73"/>
        <v>1</v>
      </c>
      <c r="AD151" s="46">
        <f t="shared" si="64"/>
        <v>1</v>
      </c>
      <c r="AE151" s="14"/>
      <c r="AF151" s="14"/>
      <c r="AG151" s="14"/>
      <c r="AH151" s="14"/>
      <c r="AI151" s="14"/>
      <c r="AJ151" s="14"/>
      <c r="AK151" s="14"/>
    </row>
    <row r="152" spans="1:37" ht="148.5">
      <c r="A152" s="59" t="s">
        <v>579</v>
      </c>
      <c r="B152" s="69" t="s">
        <v>485</v>
      </c>
      <c r="C152" s="59" t="s">
        <v>569</v>
      </c>
      <c r="D152" s="69" t="s">
        <v>588</v>
      </c>
      <c r="E152" s="69" t="s">
        <v>589</v>
      </c>
      <c r="F152" s="60">
        <v>46387</v>
      </c>
      <c r="G152" s="59" t="s">
        <v>290</v>
      </c>
      <c r="H152" s="44">
        <v>0</v>
      </c>
      <c r="I152" s="44">
        <v>1</v>
      </c>
      <c r="J152" s="78" t="s">
        <v>589</v>
      </c>
      <c r="K152" s="68" t="s">
        <v>590</v>
      </c>
      <c r="L152" s="44">
        <v>0</v>
      </c>
      <c r="M152" s="44">
        <v>0</v>
      </c>
      <c r="N152" s="78" t="s">
        <v>589</v>
      </c>
      <c r="O152" s="68" t="s">
        <v>590</v>
      </c>
      <c r="P152" s="44">
        <v>0</v>
      </c>
      <c r="Q152" s="44">
        <v>0</v>
      </c>
      <c r="R152" s="78" t="s">
        <v>589</v>
      </c>
      <c r="S152" s="68" t="s">
        <v>590</v>
      </c>
      <c r="T152" s="44">
        <v>1</v>
      </c>
      <c r="U152" s="69"/>
      <c r="V152" s="78" t="s">
        <v>589</v>
      </c>
      <c r="W152" s="68" t="s">
        <v>590</v>
      </c>
      <c r="X152" s="44">
        <f t="shared" si="75"/>
        <v>1</v>
      </c>
      <c r="Y152" s="44">
        <f t="shared" si="74"/>
        <v>1</v>
      </c>
      <c r="Z152" s="59" t="s">
        <v>587</v>
      </c>
      <c r="AA152" s="59"/>
      <c r="AB152" s="42"/>
      <c r="AC152" s="46">
        <f t="shared" si="73"/>
        <v>0</v>
      </c>
      <c r="AD152" s="46">
        <v>1</v>
      </c>
      <c r="AE152" s="14"/>
      <c r="AF152" s="14"/>
      <c r="AG152" s="14"/>
      <c r="AH152" s="14"/>
      <c r="AI152" s="14"/>
      <c r="AJ152" s="14"/>
      <c r="AK152" s="14"/>
    </row>
    <row r="153" spans="1:37" ht="115.5">
      <c r="A153" s="59" t="s">
        <v>579</v>
      </c>
      <c r="B153" s="69" t="s">
        <v>485</v>
      </c>
      <c r="C153" s="59" t="s">
        <v>569</v>
      </c>
      <c r="D153" s="69" t="s">
        <v>591</v>
      </c>
      <c r="E153" s="69" t="s">
        <v>585</v>
      </c>
      <c r="F153" s="60">
        <v>46387</v>
      </c>
      <c r="G153" s="59" t="s">
        <v>290</v>
      </c>
      <c r="H153" s="44">
        <v>0</v>
      </c>
      <c r="I153" s="44">
        <v>1</v>
      </c>
      <c r="J153" s="78" t="s">
        <v>585</v>
      </c>
      <c r="K153" s="68" t="s">
        <v>586</v>
      </c>
      <c r="L153" s="44">
        <v>0</v>
      </c>
      <c r="M153" s="44">
        <v>0</v>
      </c>
      <c r="N153" s="78" t="s">
        <v>585</v>
      </c>
      <c r="O153" s="68" t="s">
        <v>586</v>
      </c>
      <c r="P153" s="44">
        <v>0</v>
      </c>
      <c r="Q153" s="44">
        <v>0</v>
      </c>
      <c r="R153" s="78" t="s">
        <v>585</v>
      </c>
      <c r="S153" s="68" t="s">
        <v>586</v>
      </c>
      <c r="T153" s="44">
        <v>1</v>
      </c>
      <c r="U153" s="69"/>
      <c r="V153" s="78" t="s">
        <v>585</v>
      </c>
      <c r="W153" s="68" t="s">
        <v>586</v>
      </c>
      <c r="X153" s="44">
        <f t="shared" si="75"/>
        <v>1</v>
      </c>
      <c r="Y153" s="44">
        <f t="shared" si="74"/>
        <v>1</v>
      </c>
      <c r="Z153" s="59" t="s">
        <v>587</v>
      </c>
      <c r="AA153" s="59"/>
      <c r="AB153" s="42"/>
      <c r="AC153" s="46">
        <f t="shared" si="73"/>
        <v>0</v>
      </c>
      <c r="AD153" s="46">
        <v>1</v>
      </c>
      <c r="AE153" s="14"/>
      <c r="AF153" s="14"/>
      <c r="AG153" s="14"/>
      <c r="AH153" s="14"/>
      <c r="AI153" s="14"/>
      <c r="AJ153" s="14"/>
      <c r="AK153" s="14"/>
    </row>
    <row r="154" spans="1:37" s="18" customFormat="1" ht="148.5">
      <c r="A154" s="59" t="s">
        <v>672</v>
      </c>
      <c r="B154" s="69" t="s">
        <v>673</v>
      </c>
      <c r="C154" s="59" t="s">
        <v>674</v>
      </c>
      <c r="D154" s="69" t="s">
        <v>675</v>
      </c>
      <c r="E154" s="69" t="s">
        <v>676</v>
      </c>
      <c r="F154" s="73">
        <v>46387</v>
      </c>
      <c r="G154" s="59" t="s">
        <v>677</v>
      </c>
      <c r="H154" s="59">
        <v>0</v>
      </c>
      <c r="I154" s="59">
        <v>0</v>
      </c>
      <c r="J154" s="59" t="s">
        <v>34</v>
      </c>
      <c r="K154" s="59" t="s">
        <v>34</v>
      </c>
      <c r="L154" s="59">
        <v>0</v>
      </c>
      <c r="M154" s="59">
        <v>0</v>
      </c>
      <c r="N154" s="59" t="s">
        <v>34</v>
      </c>
      <c r="O154" s="59" t="s">
        <v>34</v>
      </c>
      <c r="P154" s="59">
        <v>0</v>
      </c>
      <c r="Q154" s="59">
        <v>0</v>
      </c>
      <c r="R154" s="59" t="s">
        <v>34</v>
      </c>
      <c r="S154" s="59" t="s">
        <v>34</v>
      </c>
      <c r="T154" s="44">
        <v>1</v>
      </c>
      <c r="U154" s="75"/>
      <c r="V154" s="59" t="s">
        <v>34</v>
      </c>
      <c r="W154" s="59" t="s">
        <v>34</v>
      </c>
      <c r="X154" s="44">
        <v>1</v>
      </c>
      <c r="Y154" s="44">
        <f t="shared" si="74"/>
        <v>0</v>
      </c>
      <c r="Z154" s="59" t="s">
        <v>678</v>
      </c>
      <c r="AA154" s="59" t="s">
        <v>678</v>
      </c>
      <c r="AB154" s="42"/>
      <c r="AC154" s="46">
        <f t="shared" si="73"/>
        <v>0</v>
      </c>
      <c r="AD154" s="47"/>
      <c r="AE154" s="14"/>
      <c r="AF154" s="14"/>
      <c r="AG154" s="14"/>
      <c r="AH154" s="14"/>
      <c r="AI154" s="14"/>
      <c r="AJ154" s="14"/>
      <c r="AK154" s="14"/>
    </row>
    <row r="155" spans="1:37" s="18" customFormat="1" ht="115.5">
      <c r="A155" s="59" t="s">
        <v>679</v>
      </c>
      <c r="B155" s="69" t="s">
        <v>673</v>
      </c>
      <c r="C155" s="59" t="s">
        <v>674</v>
      </c>
      <c r="D155" s="69" t="s">
        <v>680</v>
      </c>
      <c r="E155" s="69" t="s">
        <v>681</v>
      </c>
      <c r="F155" s="73">
        <v>46387</v>
      </c>
      <c r="G155" s="59" t="s">
        <v>677</v>
      </c>
      <c r="H155" s="59">
        <v>0</v>
      </c>
      <c r="I155" s="59">
        <v>0</v>
      </c>
      <c r="J155" s="59" t="s">
        <v>34</v>
      </c>
      <c r="K155" s="59" t="s">
        <v>34</v>
      </c>
      <c r="L155" s="59">
        <v>0</v>
      </c>
      <c r="M155" s="59">
        <v>0</v>
      </c>
      <c r="N155" s="59" t="s">
        <v>34</v>
      </c>
      <c r="O155" s="59" t="s">
        <v>34</v>
      </c>
      <c r="P155" s="59">
        <v>0</v>
      </c>
      <c r="Q155" s="59">
        <v>0</v>
      </c>
      <c r="R155" s="59" t="s">
        <v>34</v>
      </c>
      <c r="S155" s="59" t="s">
        <v>34</v>
      </c>
      <c r="T155" s="44">
        <v>1</v>
      </c>
      <c r="U155" s="75"/>
      <c r="V155" s="59" t="s">
        <v>34</v>
      </c>
      <c r="W155" s="59" t="s">
        <v>34</v>
      </c>
      <c r="X155" s="44">
        <v>1</v>
      </c>
      <c r="Y155" s="44">
        <f t="shared" si="74"/>
        <v>0</v>
      </c>
      <c r="Z155" s="59" t="s">
        <v>682</v>
      </c>
      <c r="AA155" s="59" t="s">
        <v>682</v>
      </c>
      <c r="AB155" s="42"/>
      <c r="AC155" s="46">
        <f t="shared" si="73"/>
        <v>0</v>
      </c>
      <c r="AD155" s="47"/>
      <c r="AE155" s="14"/>
      <c r="AF155" s="14"/>
      <c r="AG155" s="14"/>
      <c r="AH155" s="14"/>
      <c r="AI155" s="14"/>
      <c r="AJ155" s="14"/>
      <c r="AK155" s="14"/>
    </row>
    <row r="156" spans="1:37" ht="132">
      <c r="A156" s="59" t="s">
        <v>683</v>
      </c>
      <c r="B156" s="69" t="s">
        <v>673</v>
      </c>
      <c r="C156" s="59" t="s">
        <v>674</v>
      </c>
      <c r="D156" s="69" t="s">
        <v>684</v>
      </c>
      <c r="E156" s="69" t="s">
        <v>685</v>
      </c>
      <c r="F156" s="73">
        <v>46387</v>
      </c>
      <c r="G156" s="59" t="s">
        <v>677</v>
      </c>
      <c r="H156" s="59">
        <v>0</v>
      </c>
      <c r="I156" s="59">
        <v>0</v>
      </c>
      <c r="J156" s="59" t="s">
        <v>34</v>
      </c>
      <c r="K156" s="59" t="s">
        <v>34</v>
      </c>
      <c r="L156" s="59">
        <v>0</v>
      </c>
      <c r="M156" s="59">
        <v>0</v>
      </c>
      <c r="N156" s="59" t="s">
        <v>34</v>
      </c>
      <c r="O156" s="59" t="s">
        <v>34</v>
      </c>
      <c r="P156" s="59">
        <v>0</v>
      </c>
      <c r="Q156" s="59">
        <v>0</v>
      </c>
      <c r="R156" s="59" t="s">
        <v>34</v>
      </c>
      <c r="S156" s="59" t="s">
        <v>34</v>
      </c>
      <c r="T156" s="44">
        <v>1</v>
      </c>
      <c r="U156" s="75"/>
      <c r="V156" s="59" t="s">
        <v>34</v>
      </c>
      <c r="W156" s="59" t="s">
        <v>34</v>
      </c>
      <c r="X156" s="44">
        <v>1</v>
      </c>
      <c r="Y156" s="44">
        <f t="shared" si="74"/>
        <v>0</v>
      </c>
      <c r="Z156" s="59" t="s">
        <v>686</v>
      </c>
      <c r="AA156" s="59" t="s">
        <v>686</v>
      </c>
      <c r="AB156" s="42"/>
      <c r="AC156" s="46">
        <f t="shared" si="73"/>
        <v>0</v>
      </c>
      <c r="AD156" s="47"/>
      <c r="AE156" s="14"/>
      <c r="AF156" s="14"/>
      <c r="AG156" s="14"/>
      <c r="AH156" s="14"/>
      <c r="AI156" s="14"/>
      <c r="AJ156" s="14"/>
      <c r="AK156" s="14"/>
    </row>
    <row r="157" spans="1:37" ht="297.75" customHeight="1">
      <c r="A157" s="47"/>
      <c r="B157" s="59" t="s">
        <v>478</v>
      </c>
      <c r="C157" s="59" t="s">
        <v>592</v>
      </c>
      <c r="D157" s="69" t="s">
        <v>593</v>
      </c>
      <c r="E157" s="59" t="s">
        <v>594</v>
      </c>
      <c r="F157" s="60">
        <v>46387</v>
      </c>
      <c r="G157" s="59" t="s">
        <v>595</v>
      </c>
      <c r="H157" s="44">
        <v>0.25</v>
      </c>
      <c r="I157" s="61">
        <v>0.25</v>
      </c>
      <c r="J157" s="63" t="s">
        <v>596</v>
      </c>
      <c r="K157" s="64" t="s">
        <v>597</v>
      </c>
      <c r="L157" s="44">
        <v>0.25</v>
      </c>
      <c r="M157" s="45">
        <v>0.05</v>
      </c>
      <c r="N157" s="63" t="s">
        <v>598</v>
      </c>
      <c r="O157" s="64" t="s">
        <v>599</v>
      </c>
      <c r="P157" s="44">
        <v>0.25</v>
      </c>
      <c r="Q157" s="61">
        <v>0</v>
      </c>
      <c r="R157" s="63"/>
      <c r="S157" s="63"/>
      <c r="T157" s="44">
        <v>0.25</v>
      </c>
      <c r="U157" s="61">
        <v>0</v>
      </c>
      <c r="V157" s="63"/>
      <c r="W157" s="63"/>
      <c r="X157" s="44">
        <f t="shared" ref="X157:X158" si="77">+H157+L157+P157+T157</f>
        <v>1</v>
      </c>
      <c r="Y157" s="44">
        <f t="shared" si="74"/>
        <v>0.3</v>
      </c>
      <c r="Z157" s="59" t="s">
        <v>1111</v>
      </c>
      <c r="AA157" s="59" t="s">
        <v>600</v>
      </c>
      <c r="AB157" s="42">
        <f t="shared" ref="AB157" si="78">+M157/L157</f>
        <v>0.2</v>
      </c>
      <c r="AC157" s="46">
        <f t="shared" si="73"/>
        <v>0.5</v>
      </c>
      <c r="AD157" s="46">
        <f t="shared" ref="AD157:AD173" si="79">Y157/AC157</f>
        <v>0.6</v>
      </c>
      <c r="AE157" s="14"/>
      <c r="AF157" s="14"/>
      <c r="AG157" s="14"/>
      <c r="AH157" s="14"/>
      <c r="AI157" s="14"/>
      <c r="AJ157" s="14"/>
      <c r="AK157" s="14"/>
    </row>
    <row r="158" spans="1:37" ht="258" customHeight="1">
      <c r="A158" s="47"/>
      <c r="B158" s="59" t="s">
        <v>478</v>
      </c>
      <c r="C158" s="59" t="s">
        <v>592</v>
      </c>
      <c r="D158" s="59" t="s">
        <v>480</v>
      </c>
      <c r="E158" s="59" t="s">
        <v>481</v>
      </c>
      <c r="F158" s="60">
        <v>46112</v>
      </c>
      <c r="G158" s="59" t="s">
        <v>595</v>
      </c>
      <c r="H158" s="44">
        <v>1</v>
      </c>
      <c r="I158" s="61">
        <v>1</v>
      </c>
      <c r="J158" s="63" t="s">
        <v>601</v>
      </c>
      <c r="K158" s="64" t="s">
        <v>602</v>
      </c>
      <c r="L158" s="44">
        <v>0</v>
      </c>
      <c r="M158" s="44">
        <v>0</v>
      </c>
      <c r="N158" s="63" t="s">
        <v>601</v>
      </c>
      <c r="O158" s="64" t="s">
        <v>603</v>
      </c>
      <c r="P158" s="44">
        <v>0</v>
      </c>
      <c r="Q158" s="61">
        <v>0</v>
      </c>
      <c r="R158" s="63"/>
      <c r="S158" s="63"/>
      <c r="T158" s="44">
        <v>0</v>
      </c>
      <c r="U158" s="61">
        <v>0</v>
      </c>
      <c r="V158" s="63"/>
      <c r="W158" s="63"/>
      <c r="X158" s="44">
        <f t="shared" si="77"/>
        <v>1</v>
      </c>
      <c r="Y158" s="44">
        <f t="shared" si="74"/>
        <v>1</v>
      </c>
      <c r="Z158" s="59" t="s">
        <v>604</v>
      </c>
      <c r="AA158" s="59" t="s">
        <v>605</v>
      </c>
      <c r="AB158" s="42"/>
      <c r="AC158" s="46">
        <f t="shared" si="73"/>
        <v>1</v>
      </c>
      <c r="AD158" s="46">
        <f t="shared" si="79"/>
        <v>1</v>
      </c>
      <c r="AE158" s="14"/>
      <c r="AF158" s="14"/>
      <c r="AG158" s="14"/>
      <c r="AH158" s="14"/>
      <c r="AI158" s="14"/>
      <c r="AJ158" s="14"/>
      <c r="AK158" s="14"/>
    </row>
    <row r="159" spans="1:37" ht="66">
      <c r="A159" s="75"/>
      <c r="B159" s="69" t="s">
        <v>166</v>
      </c>
      <c r="C159" s="59" t="s">
        <v>687</v>
      </c>
      <c r="D159" s="69" t="s">
        <v>688</v>
      </c>
      <c r="E159" s="69" t="s">
        <v>689</v>
      </c>
      <c r="F159" s="73">
        <v>46387</v>
      </c>
      <c r="G159" s="59" t="s">
        <v>690</v>
      </c>
      <c r="H159" s="75"/>
      <c r="I159" s="79">
        <v>0</v>
      </c>
      <c r="J159" s="75"/>
      <c r="K159" s="75"/>
      <c r="L159" s="44">
        <v>0.5</v>
      </c>
      <c r="M159" s="80">
        <v>0.5</v>
      </c>
      <c r="N159" s="69" t="s">
        <v>691</v>
      </c>
      <c r="O159" s="81" t="s">
        <v>692</v>
      </c>
      <c r="P159" s="75"/>
      <c r="Q159" s="79">
        <v>0</v>
      </c>
      <c r="R159" s="75"/>
      <c r="S159" s="75"/>
      <c r="T159" s="44">
        <v>0.5</v>
      </c>
      <c r="U159" s="79">
        <v>0</v>
      </c>
      <c r="V159" s="75"/>
      <c r="W159" s="75"/>
      <c r="X159" s="44">
        <v>1</v>
      </c>
      <c r="Y159" s="44">
        <f t="shared" si="74"/>
        <v>0.5</v>
      </c>
      <c r="Z159" s="75"/>
      <c r="AA159" s="59" t="s">
        <v>693</v>
      </c>
      <c r="AB159" s="42">
        <f t="shared" ref="AB159:AB172" si="80">+M159/L159</f>
        <v>1</v>
      </c>
      <c r="AC159" s="46">
        <f t="shared" si="73"/>
        <v>0.5</v>
      </c>
      <c r="AD159" s="46">
        <f t="shared" si="79"/>
        <v>1</v>
      </c>
      <c r="AE159" s="14"/>
      <c r="AF159" s="14"/>
      <c r="AG159" s="14"/>
      <c r="AH159" s="14"/>
      <c r="AI159" s="14"/>
      <c r="AJ159" s="14"/>
      <c r="AK159" s="14"/>
    </row>
    <row r="160" spans="1:37" ht="225">
      <c r="A160" s="75"/>
      <c r="B160" s="69" t="s">
        <v>166</v>
      </c>
      <c r="C160" s="59" t="s">
        <v>687</v>
      </c>
      <c r="D160" s="69" t="s">
        <v>694</v>
      </c>
      <c r="E160" s="69" t="s">
        <v>695</v>
      </c>
      <c r="F160" s="73">
        <v>46387</v>
      </c>
      <c r="G160" s="59" t="s">
        <v>690</v>
      </c>
      <c r="H160" s="75"/>
      <c r="I160" s="79">
        <v>0</v>
      </c>
      <c r="J160" s="75"/>
      <c r="K160" s="75"/>
      <c r="L160" s="44">
        <v>0.5</v>
      </c>
      <c r="M160" s="80">
        <v>0.5</v>
      </c>
      <c r="N160" s="69" t="s">
        <v>696</v>
      </c>
      <c r="O160" s="81" t="s">
        <v>697</v>
      </c>
      <c r="P160" s="75"/>
      <c r="Q160" s="79">
        <v>0</v>
      </c>
      <c r="R160" s="75"/>
      <c r="S160" s="75"/>
      <c r="T160" s="44">
        <v>0.5</v>
      </c>
      <c r="U160" s="79">
        <v>0</v>
      </c>
      <c r="V160" s="75"/>
      <c r="W160" s="75"/>
      <c r="X160" s="44">
        <v>1</v>
      </c>
      <c r="Y160" s="44">
        <f t="shared" ref="Y160:Y223" si="81">+I160+M160+Q160+U160</f>
        <v>0.5</v>
      </c>
      <c r="Z160" s="75"/>
      <c r="AA160" s="59" t="s">
        <v>693</v>
      </c>
      <c r="AB160" s="42">
        <f t="shared" si="80"/>
        <v>1</v>
      </c>
      <c r="AC160" s="46">
        <f t="shared" si="73"/>
        <v>0.5</v>
      </c>
      <c r="AD160" s="46">
        <f t="shared" si="79"/>
        <v>1</v>
      </c>
      <c r="AE160" s="14"/>
      <c r="AF160" s="14"/>
      <c r="AG160" s="14"/>
      <c r="AH160" s="14"/>
      <c r="AI160" s="14"/>
      <c r="AJ160" s="14"/>
      <c r="AK160" s="14"/>
    </row>
    <row r="161" spans="1:37" ht="115.5">
      <c r="A161" s="75"/>
      <c r="B161" s="69" t="s">
        <v>166</v>
      </c>
      <c r="C161" s="59" t="s">
        <v>687</v>
      </c>
      <c r="D161" s="69" t="s">
        <v>698</v>
      </c>
      <c r="E161" s="69" t="s">
        <v>699</v>
      </c>
      <c r="F161" s="73">
        <v>46111</v>
      </c>
      <c r="G161" s="59" t="s">
        <v>690</v>
      </c>
      <c r="H161" s="44">
        <v>0.25</v>
      </c>
      <c r="I161" s="79">
        <v>0.25</v>
      </c>
      <c r="J161" s="75" t="s">
        <v>700</v>
      </c>
      <c r="K161" s="81" t="s">
        <v>701</v>
      </c>
      <c r="L161" s="44">
        <v>0.25</v>
      </c>
      <c r="M161" s="80">
        <v>0.25</v>
      </c>
      <c r="N161" s="75" t="s">
        <v>702</v>
      </c>
      <c r="O161" s="81" t="s">
        <v>703</v>
      </c>
      <c r="P161" s="44">
        <v>0.25</v>
      </c>
      <c r="Q161" s="79">
        <v>0</v>
      </c>
      <c r="R161" s="75"/>
      <c r="S161" s="75"/>
      <c r="T161" s="44">
        <v>0.25</v>
      </c>
      <c r="U161" s="79">
        <v>0</v>
      </c>
      <c r="V161" s="75"/>
      <c r="W161" s="75"/>
      <c r="X161" s="44">
        <v>1</v>
      </c>
      <c r="Y161" s="44">
        <f t="shared" si="81"/>
        <v>0.5</v>
      </c>
      <c r="Z161" s="59" t="s">
        <v>704</v>
      </c>
      <c r="AA161" s="59" t="s">
        <v>704</v>
      </c>
      <c r="AB161" s="42">
        <f t="shared" si="80"/>
        <v>1</v>
      </c>
      <c r="AC161" s="46">
        <f t="shared" si="73"/>
        <v>0.5</v>
      </c>
      <c r="AD161" s="46">
        <f t="shared" si="79"/>
        <v>1</v>
      </c>
      <c r="AE161" s="14"/>
      <c r="AF161" s="14"/>
      <c r="AG161" s="14"/>
      <c r="AH161" s="14"/>
      <c r="AI161" s="14"/>
      <c r="AJ161" s="14"/>
      <c r="AK161" s="14"/>
    </row>
    <row r="162" spans="1:37" ht="75">
      <c r="A162" s="75"/>
      <c r="B162" s="69" t="s">
        <v>166</v>
      </c>
      <c r="C162" s="59" t="s">
        <v>687</v>
      </c>
      <c r="D162" s="69" t="s">
        <v>705</v>
      </c>
      <c r="E162" s="69" t="s">
        <v>706</v>
      </c>
      <c r="F162" s="73">
        <v>46387</v>
      </c>
      <c r="G162" s="59" t="s">
        <v>690</v>
      </c>
      <c r="H162" s="75"/>
      <c r="I162" s="79">
        <v>0</v>
      </c>
      <c r="J162" s="75"/>
      <c r="K162" s="75"/>
      <c r="L162" s="44">
        <v>0.5</v>
      </c>
      <c r="M162" s="80">
        <v>0.5</v>
      </c>
      <c r="N162" s="75" t="s">
        <v>707</v>
      </c>
      <c r="O162" s="81" t="s">
        <v>708</v>
      </c>
      <c r="P162" s="75"/>
      <c r="Q162" s="79">
        <v>0</v>
      </c>
      <c r="R162" s="75"/>
      <c r="S162" s="75"/>
      <c r="T162" s="44">
        <v>0.5</v>
      </c>
      <c r="U162" s="79">
        <v>0</v>
      </c>
      <c r="V162" s="75"/>
      <c r="W162" s="75"/>
      <c r="X162" s="44">
        <v>1</v>
      </c>
      <c r="Y162" s="44">
        <f t="shared" si="81"/>
        <v>0.5</v>
      </c>
      <c r="Z162" s="75"/>
      <c r="AA162" s="59" t="s">
        <v>693</v>
      </c>
      <c r="AB162" s="42">
        <f t="shared" si="80"/>
        <v>1</v>
      </c>
      <c r="AC162" s="46">
        <f t="shared" si="73"/>
        <v>0.5</v>
      </c>
      <c r="AD162" s="46">
        <f t="shared" si="79"/>
        <v>1</v>
      </c>
      <c r="AE162" s="14"/>
      <c r="AF162" s="14"/>
      <c r="AG162" s="14"/>
      <c r="AH162" s="14"/>
      <c r="AI162" s="14"/>
      <c r="AJ162" s="14"/>
      <c r="AK162" s="14"/>
    </row>
    <row r="163" spans="1:37" ht="132">
      <c r="A163" s="75"/>
      <c r="B163" s="69" t="s">
        <v>166</v>
      </c>
      <c r="C163" s="59" t="s">
        <v>687</v>
      </c>
      <c r="D163" s="69" t="s">
        <v>709</v>
      </c>
      <c r="E163" s="69" t="s">
        <v>710</v>
      </c>
      <c r="F163" s="73">
        <v>46387</v>
      </c>
      <c r="G163" s="59" t="s">
        <v>690</v>
      </c>
      <c r="H163" s="44">
        <v>0.25</v>
      </c>
      <c r="I163" s="79">
        <v>0.25</v>
      </c>
      <c r="J163" s="75" t="s">
        <v>711</v>
      </c>
      <c r="K163" s="81" t="s">
        <v>712</v>
      </c>
      <c r="L163" s="44">
        <v>0.25</v>
      </c>
      <c r="M163" s="80">
        <v>0.25</v>
      </c>
      <c r="N163" s="75" t="s">
        <v>711</v>
      </c>
      <c r="O163" s="81" t="s">
        <v>713</v>
      </c>
      <c r="P163" s="44">
        <v>0.25</v>
      </c>
      <c r="Q163" s="79">
        <v>0</v>
      </c>
      <c r="R163" s="75"/>
      <c r="S163" s="75"/>
      <c r="T163" s="44">
        <v>0.25</v>
      </c>
      <c r="U163" s="79">
        <v>0</v>
      </c>
      <c r="V163" s="75"/>
      <c r="W163" s="75"/>
      <c r="X163" s="44">
        <v>1</v>
      </c>
      <c r="Y163" s="44">
        <f t="shared" si="81"/>
        <v>0.5</v>
      </c>
      <c r="Z163" s="59" t="s">
        <v>714</v>
      </c>
      <c r="AA163" s="59" t="s">
        <v>714</v>
      </c>
      <c r="AB163" s="42">
        <f t="shared" si="80"/>
        <v>1</v>
      </c>
      <c r="AC163" s="46">
        <f t="shared" si="73"/>
        <v>0.5</v>
      </c>
      <c r="AD163" s="46">
        <f t="shared" si="79"/>
        <v>1</v>
      </c>
      <c r="AE163" s="14"/>
      <c r="AF163" s="14"/>
      <c r="AG163" s="14"/>
      <c r="AH163" s="14"/>
      <c r="AI163" s="14"/>
      <c r="AJ163" s="14"/>
      <c r="AK163" s="14"/>
    </row>
    <row r="164" spans="1:37" ht="115.5">
      <c r="A164" s="75"/>
      <c r="B164" s="69" t="s">
        <v>166</v>
      </c>
      <c r="C164" s="59" t="s">
        <v>687</v>
      </c>
      <c r="D164" s="69" t="s">
        <v>715</v>
      </c>
      <c r="E164" s="59" t="s">
        <v>716</v>
      </c>
      <c r="F164" s="73">
        <v>46387</v>
      </c>
      <c r="G164" s="59" t="s">
        <v>690</v>
      </c>
      <c r="H164" s="44">
        <v>0.25</v>
      </c>
      <c r="I164" s="79">
        <v>0.25</v>
      </c>
      <c r="J164" s="75" t="s">
        <v>717</v>
      </c>
      <c r="K164" s="81" t="s">
        <v>718</v>
      </c>
      <c r="L164" s="44">
        <v>0.25</v>
      </c>
      <c r="M164" s="80">
        <v>0.25</v>
      </c>
      <c r="N164" s="75" t="s">
        <v>717</v>
      </c>
      <c r="O164" s="81" t="s">
        <v>719</v>
      </c>
      <c r="P164" s="44">
        <v>0.25</v>
      </c>
      <c r="Q164" s="79">
        <v>0</v>
      </c>
      <c r="R164" s="75"/>
      <c r="S164" s="75"/>
      <c r="T164" s="44">
        <v>0.25</v>
      </c>
      <c r="U164" s="79">
        <v>0</v>
      </c>
      <c r="V164" s="75"/>
      <c r="W164" s="75"/>
      <c r="X164" s="44">
        <v>1</v>
      </c>
      <c r="Y164" s="44">
        <f t="shared" si="81"/>
        <v>0.5</v>
      </c>
      <c r="Z164" s="59" t="s">
        <v>720</v>
      </c>
      <c r="AA164" s="59" t="s">
        <v>720</v>
      </c>
      <c r="AB164" s="42">
        <f t="shared" si="80"/>
        <v>1</v>
      </c>
      <c r="AC164" s="46">
        <f t="shared" si="73"/>
        <v>0.5</v>
      </c>
      <c r="AD164" s="46">
        <f t="shared" si="79"/>
        <v>1</v>
      </c>
      <c r="AE164" s="14"/>
      <c r="AF164" s="14"/>
      <c r="AG164" s="14"/>
      <c r="AH164" s="14"/>
      <c r="AI164" s="14"/>
      <c r="AJ164" s="14"/>
      <c r="AK164" s="14"/>
    </row>
    <row r="165" spans="1:37" ht="132">
      <c r="A165" s="75"/>
      <c r="B165" s="69" t="s">
        <v>166</v>
      </c>
      <c r="C165" s="59" t="s">
        <v>687</v>
      </c>
      <c r="D165" s="69" t="s">
        <v>721</v>
      </c>
      <c r="E165" s="69" t="s">
        <v>722</v>
      </c>
      <c r="F165" s="73">
        <v>46387</v>
      </c>
      <c r="G165" s="59" t="s">
        <v>690</v>
      </c>
      <c r="H165" s="44">
        <v>0.25</v>
      </c>
      <c r="I165" s="79">
        <v>0.25</v>
      </c>
      <c r="J165" s="75" t="s">
        <v>723</v>
      </c>
      <c r="K165" s="81" t="s">
        <v>724</v>
      </c>
      <c r="L165" s="44">
        <v>0.25</v>
      </c>
      <c r="M165" s="80">
        <v>0.25</v>
      </c>
      <c r="N165" s="75" t="s">
        <v>723</v>
      </c>
      <c r="O165" s="81" t="s">
        <v>725</v>
      </c>
      <c r="P165" s="44">
        <v>0.25</v>
      </c>
      <c r="Q165" s="79">
        <v>0</v>
      </c>
      <c r="R165" s="75"/>
      <c r="S165" s="75"/>
      <c r="T165" s="44">
        <v>0.25</v>
      </c>
      <c r="U165" s="79">
        <v>0</v>
      </c>
      <c r="V165" s="75"/>
      <c r="W165" s="75"/>
      <c r="X165" s="44">
        <v>1</v>
      </c>
      <c r="Y165" s="44">
        <f t="shared" si="81"/>
        <v>0.5</v>
      </c>
      <c r="Z165" s="59" t="s">
        <v>726</v>
      </c>
      <c r="AA165" s="59" t="s">
        <v>726</v>
      </c>
      <c r="AB165" s="42">
        <f t="shared" si="80"/>
        <v>1</v>
      </c>
      <c r="AC165" s="46">
        <f t="shared" si="73"/>
        <v>0.5</v>
      </c>
      <c r="AD165" s="46">
        <f t="shared" si="79"/>
        <v>1</v>
      </c>
      <c r="AE165" s="14"/>
      <c r="AF165" s="14"/>
      <c r="AG165" s="14"/>
      <c r="AH165" s="14"/>
      <c r="AI165" s="14"/>
      <c r="AJ165" s="14"/>
      <c r="AK165" s="14"/>
    </row>
    <row r="166" spans="1:37" ht="75">
      <c r="A166" s="75"/>
      <c r="B166" s="69" t="s">
        <v>166</v>
      </c>
      <c r="C166" s="59" t="s">
        <v>687</v>
      </c>
      <c r="D166" s="69" t="s">
        <v>727</v>
      </c>
      <c r="E166" s="69" t="s">
        <v>728</v>
      </c>
      <c r="F166" s="73">
        <v>46387</v>
      </c>
      <c r="G166" s="59" t="s">
        <v>690</v>
      </c>
      <c r="H166" s="75"/>
      <c r="I166" s="79">
        <v>0</v>
      </c>
      <c r="J166" s="75"/>
      <c r="K166" s="75"/>
      <c r="L166" s="44">
        <v>0.5</v>
      </c>
      <c r="M166" s="80">
        <v>0.5</v>
      </c>
      <c r="N166" s="69" t="s">
        <v>729</v>
      </c>
      <c r="O166" s="81" t="s">
        <v>730</v>
      </c>
      <c r="P166" s="75"/>
      <c r="Q166" s="79">
        <v>0</v>
      </c>
      <c r="R166" s="75"/>
      <c r="S166" s="75"/>
      <c r="T166" s="44">
        <v>0.5</v>
      </c>
      <c r="U166" s="79">
        <v>0</v>
      </c>
      <c r="V166" s="75"/>
      <c r="W166" s="75"/>
      <c r="X166" s="44">
        <v>1</v>
      </c>
      <c r="Y166" s="44">
        <f t="shared" si="81"/>
        <v>0.5</v>
      </c>
      <c r="Z166" s="82"/>
      <c r="AA166" s="59" t="s">
        <v>693</v>
      </c>
      <c r="AB166" s="42">
        <f t="shared" si="80"/>
        <v>1</v>
      </c>
      <c r="AC166" s="46">
        <f t="shared" si="73"/>
        <v>0.5</v>
      </c>
      <c r="AD166" s="46">
        <f t="shared" si="79"/>
        <v>1</v>
      </c>
      <c r="AE166" s="14"/>
      <c r="AF166" s="14"/>
      <c r="AG166" s="14"/>
      <c r="AH166" s="14"/>
      <c r="AI166" s="14"/>
      <c r="AJ166" s="14"/>
      <c r="AK166" s="14"/>
    </row>
    <row r="167" spans="1:37" ht="132">
      <c r="A167" s="75"/>
      <c r="B167" s="69" t="s">
        <v>166</v>
      </c>
      <c r="C167" s="59" t="s">
        <v>687</v>
      </c>
      <c r="D167" s="69" t="s">
        <v>731</v>
      </c>
      <c r="E167" s="69" t="s">
        <v>732</v>
      </c>
      <c r="F167" s="73">
        <v>46387</v>
      </c>
      <c r="G167" s="59" t="s">
        <v>690</v>
      </c>
      <c r="H167" s="75"/>
      <c r="I167" s="79">
        <v>0</v>
      </c>
      <c r="J167" s="75"/>
      <c r="K167" s="75"/>
      <c r="L167" s="44">
        <v>0.5</v>
      </c>
      <c r="M167" s="80">
        <v>0.5</v>
      </c>
      <c r="N167" s="75" t="s">
        <v>733</v>
      </c>
      <c r="O167" s="81" t="s">
        <v>734</v>
      </c>
      <c r="P167" s="75"/>
      <c r="Q167" s="79">
        <v>0</v>
      </c>
      <c r="R167" s="75"/>
      <c r="S167" s="75"/>
      <c r="T167" s="44">
        <v>0.5</v>
      </c>
      <c r="U167" s="79">
        <v>0</v>
      </c>
      <c r="V167" s="75"/>
      <c r="W167" s="75"/>
      <c r="X167" s="44">
        <v>1</v>
      </c>
      <c r="Y167" s="44">
        <f t="shared" si="81"/>
        <v>0.5</v>
      </c>
      <c r="Z167" s="82"/>
      <c r="AA167" s="59" t="s">
        <v>735</v>
      </c>
      <c r="AB167" s="42">
        <f t="shared" si="80"/>
        <v>1</v>
      </c>
      <c r="AC167" s="46">
        <f t="shared" si="73"/>
        <v>0.5</v>
      </c>
      <c r="AD167" s="46">
        <f t="shared" si="79"/>
        <v>1</v>
      </c>
      <c r="AE167" s="14"/>
      <c r="AF167" s="14"/>
      <c r="AG167" s="14"/>
      <c r="AH167" s="14"/>
      <c r="AI167" s="14"/>
      <c r="AJ167" s="14"/>
      <c r="AK167" s="14"/>
    </row>
    <row r="168" spans="1:37" ht="66">
      <c r="A168" s="75"/>
      <c r="B168" s="69" t="s">
        <v>166</v>
      </c>
      <c r="C168" s="59" t="s">
        <v>687</v>
      </c>
      <c r="D168" s="69" t="s">
        <v>736</v>
      </c>
      <c r="E168" s="69" t="s">
        <v>737</v>
      </c>
      <c r="F168" s="73">
        <v>46387</v>
      </c>
      <c r="G168" s="59" t="s">
        <v>690</v>
      </c>
      <c r="H168" s="75"/>
      <c r="I168" s="79">
        <v>0</v>
      </c>
      <c r="J168" s="75"/>
      <c r="K168" s="75"/>
      <c r="L168" s="44">
        <v>0.5</v>
      </c>
      <c r="M168" s="80">
        <v>0.5</v>
      </c>
      <c r="N168" s="69" t="s">
        <v>738</v>
      </c>
      <c r="O168" s="81" t="s">
        <v>739</v>
      </c>
      <c r="P168" s="75"/>
      <c r="Q168" s="79">
        <v>0</v>
      </c>
      <c r="R168" s="75"/>
      <c r="S168" s="75"/>
      <c r="T168" s="44">
        <v>0.5</v>
      </c>
      <c r="U168" s="79">
        <v>0</v>
      </c>
      <c r="V168" s="75"/>
      <c r="W168" s="75"/>
      <c r="X168" s="44">
        <v>1</v>
      </c>
      <c r="Y168" s="44">
        <f t="shared" si="81"/>
        <v>0.5</v>
      </c>
      <c r="Z168" s="82"/>
      <c r="AA168" s="59" t="s">
        <v>693</v>
      </c>
      <c r="AB168" s="42">
        <f t="shared" si="80"/>
        <v>1</v>
      </c>
      <c r="AC168" s="46">
        <f t="shared" si="73"/>
        <v>0.5</v>
      </c>
      <c r="AD168" s="46">
        <f t="shared" si="79"/>
        <v>1</v>
      </c>
      <c r="AE168" s="14"/>
      <c r="AF168" s="14"/>
      <c r="AG168" s="14"/>
      <c r="AH168" s="14"/>
      <c r="AI168" s="14"/>
      <c r="AJ168" s="14"/>
      <c r="AK168" s="14"/>
    </row>
    <row r="169" spans="1:37" ht="33">
      <c r="A169" s="75"/>
      <c r="B169" s="69" t="s">
        <v>166</v>
      </c>
      <c r="C169" s="59" t="s">
        <v>687</v>
      </c>
      <c r="D169" s="69" t="s">
        <v>740</v>
      </c>
      <c r="E169" s="69" t="s">
        <v>741</v>
      </c>
      <c r="F169" s="73">
        <v>46387</v>
      </c>
      <c r="G169" s="59" t="s">
        <v>690</v>
      </c>
      <c r="H169" s="75"/>
      <c r="I169" s="79">
        <v>0</v>
      </c>
      <c r="J169" s="75"/>
      <c r="K169" s="75"/>
      <c r="L169" s="44">
        <v>0.5</v>
      </c>
      <c r="M169" s="80">
        <v>0</v>
      </c>
      <c r="N169" s="75" t="s">
        <v>742</v>
      </c>
      <c r="O169" s="75"/>
      <c r="P169" s="75"/>
      <c r="Q169" s="79">
        <v>0</v>
      </c>
      <c r="R169" s="75"/>
      <c r="S169" s="75"/>
      <c r="T169" s="44">
        <v>0.5</v>
      </c>
      <c r="U169" s="79">
        <v>0</v>
      </c>
      <c r="V169" s="75"/>
      <c r="W169" s="75"/>
      <c r="X169" s="44">
        <v>1</v>
      </c>
      <c r="Y169" s="44">
        <f t="shared" si="81"/>
        <v>0</v>
      </c>
      <c r="Z169" s="82"/>
      <c r="AA169" s="59" t="s">
        <v>743</v>
      </c>
      <c r="AB169" s="42">
        <f t="shared" si="80"/>
        <v>0</v>
      </c>
      <c r="AC169" s="46">
        <f t="shared" si="73"/>
        <v>0.5</v>
      </c>
      <c r="AD169" s="46">
        <f t="shared" si="79"/>
        <v>0</v>
      </c>
      <c r="AE169" s="14"/>
      <c r="AF169" s="14"/>
      <c r="AG169" s="14"/>
      <c r="AH169" s="14"/>
      <c r="AI169" s="14"/>
      <c r="AJ169" s="14"/>
      <c r="AK169" s="14"/>
    </row>
    <row r="170" spans="1:37" ht="82.5">
      <c r="A170" s="75"/>
      <c r="B170" s="69" t="s">
        <v>166</v>
      </c>
      <c r="C170" s="59" t="s">
        <v>687</v>
      </c>
      <c r="D170" s="69" t="s">
        <v>744</v>
      </c>
      <c r="E170" s="69" t="s">
        <v>745</v>
      </c>
      <c r="F170" s="73">
        <v>46387</v>
      </c>
      <c r="G170" s="59" t="s">
        <v>690</v>
      </c>
      <c r="H170" s="75"/>
      <c r="I170" s="79">
        <v>0</v>
      </c>
      <c r="J170" s="75"/>
      <c r="K170" s="75"/>
      <c r="L170" s="44">
        <v>0.5</v>
      </c>
      <c r="M170" s="80">
        <v>0.5</v>
      </c>
      <c r="N170" s="69" t="s">
        <v>746</v>
      </c>
      <c r="O170" s="81" t="s">
        <v>747</v>
      </c>
      <c r="P170" s="75"/>
      <c r="Q170" s="79">
        <v>0</v>
      </c>
      <c r="R170" s="75"/>
      <c r="S170" s="75"/>
      <c r="T170" s="44">
        <v>0.5</v>
      </c>
      <c r="U170" s="79">
        <v>0</v>
      </c>
      <c r="V170" s="75"/>
      <c r="W170" s="75"/>
      <c r="X170" s="44">
        <v>1</v>
      </c>
      <c r="Y170" s="44">
        <f t="shared" si="81"/>
        <v>0.5</v>
      </c>
      <c r="Z170" s="82"/>
      <c r="AA170" s="59" t="s">
        <v>693</v>
      </c>
      <c r="AB170" s="42">
        <f t="shared" si="80"/>
        <v>1</v>
      </c>
      <c r="AC170" s="46">
        <f t="shared" si="73"/>
        <v>0.5</v>
      </c>
      <c r="AD170" s="46">
        <f t="shared" si="79"/>
        <v>1</v>
      </c>
      <c r="AE170" s="14"/>
      <c r="AF170" s="14"/>
      <c r="AG170" s="14"/>
      <c r="AH170" s="14"/>
      <c r="AI170" s="14"/>
      <c r="AJ170" s="14"/>
      <c r="AK170" s="14"/>
    </row>
    <row r="171" spans="1:37" ht="49.5">
      <c r="A171" s="75"/>
      <c r="B171" s="69" t="s">
        <v>166</v>
      </c>
      <c r="C171" s="59" t="s">
        <v>687</v>
      </c>
      <c r="D171" s="69" t="s">
        <v>748</v>
      </c>
      <c r="E171" s="69" t="s">
        <v>749</v>
      </c>
      <c r="F171" s="73">
        <v>46387</v>
      </c>
      <c r="G171" s="59" t="s">
        <v>690</v>
      </c>
      <c r="H171" s="75"/>
      <c r="I171" s="79">
        <v>0</v>
      </c>
      <c r="J171" s="75"/>
      <c r="K171" s="75"/>
      <c r="L171" s="44">
        <v>0.5</v>
      </c>
      <c r="M171" s="80">
        <v>0</v>
      </c>
      <c r="N171" s="75" t="s">
        <v>742</v>
      </c>
      <c r="O171" s="75"/>
      <c r="P171" s="75"/>
      <c r="Q171" s="79">
        <v>0</v>
      </c>
      <c r="R171" s="75"/>
      <c r="S171" s="75"/>
      <c r="T171" s="44">
        <v>0.5</v>
      </c>
      <c r="U171" s="79">
        <v>0</v>
      </c>
      <c r="V171" s="75"/>
      <c r="W171" s="75"/>
      <c r="X171" s="44">
        <v>1</v>
      </c>
      <c r="Y171" s="44">
        <f t="shared" si="81"/>
        <v>0</v>
      </c>
      <c r="Z171" s="82"/>
      <c r="AA171" s="59" t="s">
        <v>743</v>
      </c>
      <c r="AB171" s="42">
        <f t="shared" si="80"/>
        <v>0</v>
      </c>
      <c r="AC171" s="46">
        <f t="shared" si="73"/>
        <v>0.5</v>
      </c>
      <c r="AD171" s="46">
        <f t="shared" si="79"/>
        <v>0</v>
      </c>
      <c r="AE171" s="14"/>
      <c r="AF171" s="14"/>
      <c r="AG171" s="14"/>
      <c r="AH171" s="14"/>
      <c r="AI171" s="14"/>
      <c r="AJ171" s="14"/>
      <c r="AK171" s="14"/>
    </row>
    <row r="172" spans="1:37" ht="82.5">
      <c r="A172" s="75"/>
      <c r="B172" s="69" t="s">
        <v>166</v>
      </c>
      <c r="C172" s="59" t="s">
        <v>687</v>
      </c>
      <c r="D172" s="69" t="s">
        <v>750</v>
      </c>
      <c r="E172" s="69" t="s">
        <v>751</v>
      </c>
      <c r="F172" s="73">
        <v>46387</v>
      </c>
      <c r="G172" s="59" t="s">
        <v>690</v>
      </c>
      <c r="H172" s="75"/>
      <c r="I172" s="79">
        <v>0</v>
      </c>
      <c r="J172" s="75"/>
      <c r="K172" s="75"/>
      <c r="L172" s="44">
        <v>0.5</v>
      </c>
      <c r="M172" s="80">
        <v>0.5</v>
      </c>
      <c r="N172" s="69" t="s">
        <v>752</v>
      </c>
      <c r="O172" s="81" t="s">
        <v>753</v>
      </c>
      <c r="P172" s="75"/>
      <c r="Q172" s="79">
        <v>0</v>
      </c>
      <c r="R172" s="75"/>
      <c r="S172" s="75"/>
      <c r="T172" s="44">
        <v>0.5</v>
      </c>
      <c r="U172" s="79">
        <v>0</v>
      </c>
      <c r="V172" s="75"/>
      <c r="W172" s="75"/>
      <c r="X172" s="44">
        <v>1</v>
      </c>
      <c r="Y172" s="44">
        <f t="shared" si="81"/>
        <v>0.5</v>
      </c>
      <c r="Z172" s="82"/>
      <c r="AA172" s="59" t="s">
        <v>693</v>
      </c>
      <c r="AB172" s="42">
        <f t="shared" si="80"/>
        <v>1</v>
      </c>
      <c r="AC172" s="46">
        <f t="shared" si="73"/>
        <v>0.5</v>
      </c>
      <c r="AD172" s="46">
        <f t="shared" si="79"/>
        <v>1</v>
      </c>
      <c r="AE172" s="14"/>
      <c r="AF172" s="14"/>
      <c r="AG172" s="14"/>
      <c r="AH172" s="14"/>
      <c r="AI172" s="14"/>
      <c r="AJ172" s="14"/>
      <c r="AK172" s="14"/>
    </row>
    <row r="173" spans="1:37" ht="115.5">
      <c r="A173" s="59" t="s">
        <v>754</v>
      </c>
      <c r="B173" s="69" t="s">
        <v>485</v>
      </c>
      <c r="C173" s="59" t="s">
        <v>811</v>
      </c>
      <c r="D173" s="69" t="s">
        <v>812</v>
      </c>
      <c r="E173" s="69" t="s">
        <v>813</v>
      </c>
      <c r="F173" s="73">
        <v>46112</v>
      </c>
      <c r="G173" s="59" t="s">
        <v>814</v>
      </c>
      <c r="H173" s="44">
        <v>1</v>
      </c>
      <c r="I173" s="44">
        <v>1</v>
      </c>
      <c r="J173" s="59" t="s">
        <v>815</v>
      </c>
      <c r="K173" s="74" t="s">
        <v>816</v>
      </c>
      <c r="L173" s="44">
        <v>0</v>
      </c>
      <c r="M173" s="44">
        <v>0</v>
      </c>
      <c r="N173" s="75"/>
      <c r="O173" s="75"/>
      <c r="P173" s="44">
        <v>0</v>
      </c>
      <c r="Q173" s="44">
        <v>0</v>
      </c>
      <c r="R173" s="75"/>
      <c r="S173" s="75"/>
      <c r="T173" s="44">
        <v>0</v>
      </c>
      <c r="U173" s="44">
        <v>0</v>
      </c>
      <c r="V173" s="75"/>
      <c r="W173" s="75"/>
      <c r="X173" s="44">
        <v>1</v>
      </c>
      <c r="Y173" s="44">
        <f t="shared" si="81"/>
        <v>1</v>
      </c>
      <c r="Z173" s="59" t="s">
        <v>817</v>
      </c>
      <c r="AA173" s="59" t="s">
        <v>818</v>
      </c>
      <c r="AB173" s="42"/>
      <c r="AC173" s="46">
        <f t="shared" si="73"/>
        <v>1</v>
      </c>
      <c r="AD173" s="46">
        <f t="shared" si="79"/>
        <v>1</v>
      </c>
      <c r="AE173" s="14"/>
      <c r="AF173" s="14"/>
      <c r="AG173" s="14"/>
      <c r="AH173" s="14"/>
      <c r="AI173" s="14"/>
      <c r="AJ173" s="14"/>
      <c r="AK173" s="14"/>
    </row>
    <row r="174" spans="1:37" ht="148.5">
      <c r="A174" s="59" t="s">
        <v>755</v>
      </c>
      <c r="B174" s="69" t="s">
        <v>485</v>
      </c>
      <c r="C174" s="59" t="s">
        <v>811</v>
      </c>
      <c r="D174" s="69" t="s">
        <v>819</v>
      </c>
      <c r="E174" s="69" t="s">
        <v>820</v>
      </c>
      <c r="F174" s="73">
        <v>46387</v>
      </c>
      <c r="G174" s="59" t="s">
        <v>814</v>
      </c>
      <c r="H174" s="44">
        <v>0</v>
      </c>
      <c r="I174" s="44">
        <v>0</v>
      </c>
      <c r="J174" s="75"/>
      <c r="K174" s="75"/>
      <c r="L174" s="44">
        <v>0</v>
      </c>
      <c r="M174" s="44">
        <v>0</v>
      </c>
      <c r="N174" s="75"/>
      <c r="O174" s="75"/>
      <c r="P174" s="44">
        <v>0</v>
      </c>
      <c r="Q174" s="44">
        <v>0</v>
      </c>
      <c r="R174" s="75"/>
      <c r="S174" s="75"/>
      <c r="T174" s="44">
        <v>1</v>
      </c>
      <c r="U174" s="44">
        <v>0</v>
      </c>
      <c r="V174" s="75"/>
      <c r="W174" s="75"/>
      <c r="X174" s="44">
        <v>1</v>
      </c>
      <c r="Y174" s="44">
        <f t="shared" si="81"/>
        <v>0</v>
      </c>
      <c r="Z174" s="59" t="s">
        <v>821</v>
      </c>
      <c r="AA174" s="59" t="s">
        <v>822</v>
      </c>
      <c r="AB174" s="42"/>
      <c r="AC174" s="46">
        <f t="shared" si="73"/>
        <v>0</v>
      </c>
      <c r="AD174" s="47"/>
      <c r="AE174" s="14"/>
      <c r="AF174" s="14"/>
      <c r="AG174" s="14"/>
      <c r="AH174" s="14"/>
      <c r="AI174" s="14"/>
      <c r="AJ174" s="14"/>
      <c r="AK174" s="14"/>
    </row>
    <row r="175" spans="1:37" ht="66">
      <c r="A175" s="59" t="s">
        <v>756</v>
      </c>
      <c r="B175" s="69" t="s">
        <v>485</v>
      </c>
      <c r="C175" s="59" t="s">
        <v>811</v>
      </c>
      <c r="D175" s="69" t="s">
        <v>823</v>
      </c>
      <c r="E175" s="69" t="s">
        <v>824</v>
      </c>
      <c r="F175" s="73">
        <v>46387</v>
      </c>
      <c r="G175" s="59" t="s">
        <v>814</v>
      </c>
      <c r="H175" s="44">
        <v>0</v>
      </c>
      <c r="I175" s="44">
        <v>0</v>
      </c>
      <c r="J175" s="75"/>
      <c r="K175" s="75"/>
      <c r="L175" s="44">
        <v>0</v>
      </c>
      <c r="M175" s="44">
        <v>0</v>
      </c>
      <c r="N175" s="75"/>
      <c r="O175" s="75"/>
      <c r="P175" s="44">
        <v>0.5</v>
      </c>
      <c r="Q175" s="44">
        <v>0</v>
      </c>
      <c r="R175" s="75"/>
      <c r="S175" s="75"/>
      <c r="T175" s="44">
        <v>0.5</v>
      </c>
      <c r="U175" s="44">
        <v>0</v>
      </c>
      <c r="V175" s="75"/>
      <c r="W175" s="75"/>
      <c r="X175" s="44">
        <v>1</v>
      </c>
      <c r="Y175" s="44">
        <f t="shared" si="81"/>
        <v>0</v>
      </c>
      <c r="Z175" s="59" t="s">
        <v>821</v>
      </c>
      <c r="AA175" s="59" t="s">
        <v>825</v>
      </c>
      <c r="AB175" s="42"/>
      <c r="AC175" s="46">
        <f t="shared" si="73"/>
        <v>0</v>
      </c>
      <c r="AD175" s="47"/>
      <c r="AE175" s="14"/>
      <c r="AF175" s="14"/>
      <c r="AG175" s="14"/>
      <c r="AH175" s="14"/>
      <c r="AI175" s="14"/>
      <c r="AJ175" s="14"/>
      <c r="AK175" s="14"/>
    </row>
    <row r="176" spans="1:37" ht="49.5">
      <c r="A176" s="59" t="s">
        <v>757</v>
      </c>
      <c r="B176" s="69" t="s">
        <v>485</v>
      </c>
      <c r="C176" s="59" t="s">
        <v>811</v>
      </c>
      <c r="D176" s="69" t="s">
        <v>826</v>
      </c>
      <c r="E176" s="69" t="s">
        <v>827</v>
      </c>
      <c r="F176" s="73">
        <v>46387</v>
      </c>
      <c r="G176" s="59" t="s">
        <v>814</v>
      </c>
      <c r="H176" s="44">
        <v>0</v>
      </c>
      <c r="I176" s="44">
        <v>0</v>
      </c>
      <c r="J176" s="75"/>
      <c r="K176" s="75"/>
      <c r="L176" s="44">
        <v>0</v>
      </c>
      <c r="M176" s="44">
        <v>0</v>
      </c>
      <c r="N176" s="75"/>
      <c r="O176" s="75"/>
      <c r="P176" s="44">
        <v>0.5</v>
      </c>
      <c r="Q176" s="44">
        <v>0</v>
      </c>
      <c r="R176" s="75"/>
      <c r="S176" s="75"/>
      <c r="T176" s="44">
        <v>0.5</v>
      </c>
      <c r="U176" s="44">
        <v>0</v>
      </c>
      <c r="V176" s="75"/>
      <c r="W176" s="75"/>
      <c r="X176" s="44">
        <v>1</v>
      </c>
      <c r="Y176" s="44">
        <f t="shared" si="81"/>
        <v>0</v>
      </c>
      <c r="Z176" s="59" t="s">
        <v>821</v>
      </c>
      <c r="AA176" s="59" t="s">
        <v>825</v>
      </c>
      <c r="AB176" s="42"/>
      <c r="AC176" s="46">
        <f t="shared" si="73"/>
        <v>0</v>
      </c>
      <c r="AD176" s="47"/>
      <c r="AE176" s="14"/>
      <c r="AF176" s="14"/>
      <c r="AG176" s="14"/>
      <c r="AH176" s="14"/>
      <c r="AI176" s="14"/>
      <c r="AJ176" s="14"/>
      <c r="AK176" s="14"/>
    </row>
    <row r="177" spans="1:37" ht="181.5">
      <c r="A177" s="59" t="s">
        <v>758</v>
      </c>
      <c r="B177" s="69" t="s">
        <v>485</v>
      </c>
      <c r="C177" s="59" t="s">
        <v>811</v>
      </c>
      <c r="D177" s="69" t="s">
        <v>828</v>
      </c>
      <c r="E177" s="69" t="s">
        <v>829</v>
      </c>
      <c r="F177" s="73">
        <v>46387</v>
      </c>
      <c r="G177" s="59" t="s">
        <v>814</v>
      </c>
      <c r="H177" s="44">
        <v>0</v>
      </c>
      <c r="I177" s="44">
        <v>0</v>
      </c>
      <c r="J177" s="75"/>
      <c r="K177" s="75"/>
      <c r="L177" s="44">
        <v>0.2</v>
      </c>
      <c r="M177" s="44">
        <v>0.2</v>
      </c>
      <c r="N177" s="59" t="s">
        <v>830</v>
      </c>
      <c r="O177" s="74" t="s">
        <v>831</v>
      </c>
      <c r="P177" s="44">
        <v>0.4</v>
      </c>
      <c r="Q177" s="44">
        <v>0</v>
      </c>
      <c r="R177" s="75"/>
      <c r="S177" s="75"/>
      <c r="T177" s="44">
        <v>0.4</v>
      </c>
      <c r="U177" s="44">
        <v>0</v>
      </c>
      <c r="V177" s="75"/>
      <c r="W177" s="75"/>
      <c r="X177" s="44">
        <v>1</v>
      </c>
      <c r="Y177" s="44">
        <f t="shared" si="81"/>
        <v>0.2</v>
      </c>
      <c r="Z177" s="59" t="s">
        <v>821</v>
      </c>
      <c r="AA177" s="59" t="s">
        <v>832</v>
      </c>
      <c r="AB177" s="42">
        <f t="shared" ref="AB177" si="82">+M177/L177</f>
        <v>1</v>
      </c>
      <c r="AC177" s="46">
        <f t="shared" si="73"/>
        <v>0.2</v>
      </c>
      <c r="AD177" s="46">
        <f t="shared" ref="AD177:AD180" si="83">Y177/AC177</f>
        <v>1</v>
      </c>
      <c r="AE177" s="14"/>
      <c r="AF177" s="14"/>
      <c r="AG177" s="14"/>
      <c r="AH177" s="14"/>
      <c r="AI177" s="14"/>
      <c r="AJ177" s="14"/>
      <c r="AK177" s="14"/>
    </row>
    <row r="178" spans="1:37" ht="181.5">
      <c r="A178" s="59" t="s">
        <v>759</v>
      </c>
      <c r="B178" s="69" t="s">
        <v>485</v>
      </c>
      <c r="C178" s="59" t="s">
        <v>811</v>
      </c>
      <c r="D178" s="69" t="s">
        <v>833</v>
      </c>
      <c r="E178" s="69" t="s">
        <v>834</v>
      </c>
      <c r="F178" s="73">
        <v>46387</v>
      </c>
      <c r="G178" s="59" t="s">
        <v>814</v>
      </c>
      <c r="H178" s="44">
        <v>0</v>
      </c>
      <c r="I178" s="44">
        <v>0</v>
      </c>
      <c r="J178" s="75"/>
      <c r="K178" s="75"/>
      <c r="L178" s="44">
        <v>0</v>
      </c>
      <c r="M178" s="44">
        <v>0</v>
      </c>
      <c r="N178" s="75"/>
      <c r="O178" s="75"/>
      <c r="P178" s="44">
        <v>0</v>
      </c>
      <c r="Q178" s="44">
        <v>0</v>
      </c>
      <c r="R178" s="75"/>
      <c r="S178" s="75"/>
      <c r="T178" s="44">
        <v>1</v>
      </c>
      <c r="U178" s="44">
        <v>0</v>
      </c>
      <c r="V178" s="75"/>
      <c r="W178" s="75"/>
      <c r="X178" s="44">
        <v>1</v>
      </c>
      <c r="Y178" s="44">
        <f t="shared" si="81"/>
        <v>0</v>
      </c>
      <c r="Z178" s="59" t="s">
        <v>821</v>
      </c>
      <c r="AA178" s="59" t="s">
        <v>835</v>
      </c>
      <c r="AB178" s="42"/>
      <c r="AC178" s="46">
        <f t="shared" si="73"/>
        <v>0</v>
      </c>
      <c r="AD178" s="46"/>
      <c r="AE178" s="14"/>
      <c r="AF178" s="14"/>
      <c r="AG178" s="14"/>
      <c r="AH178" s="14"/>
      <c r="AI178" s="14"/>
      <c r="AJ178" s="14"/>
      <c r="AK178" s="14"/>
    </row>
    <row r="179" spans="1:37" ht="82.5">
      <c r="A179" s="59" t="s">
        <v>760</v>
      </c>
      <c r="B179" s="69" t="s">
        <v>485</v>
      </c>
      <c r="C179" s="59" t="s">
        <v>811</v>
      </c>
      <c r="D179" s="69" t="s">
        <v>836</v>
      </c>
      <c r="E179" s="69" t="s">
        <v>837</v>
      </c>
      <c r="F179" s="73">
        <v>46387</v>
      </c>
      <c r="G179" s="59" t="s">
        <v>814</v>
      </c>
      <c r="H179" s="44">
        <v>0</v>
      </c>
      <c r="I179" s="44">
        <v>0</v>
      </c>
      <c r="J179" s="75"/>
      <c r="K179" s="75"/>
      <c r="L179" s="44">
        <v>0</v>
      </c>
      <c r="M179" s="44">
        <v>0</v>
      </c>
      <c r="N179" s="75"/>
      <c r="O179" s="75"/>
      <c r="P179" s="44">
        <v>0</v>
      </c>
      <c r="Q179" s="44">
        <v>0</v>
      </c>
      <c r="R179" s="75"/>
      <c r="S179" s="75"/>
      <c r="T179" s="44">
        <v>1</v>
      </c>
      <c r="U179" s="44">
        <v>0</v>
      </c>
      <c r="V179" s="75"/>
      <c r="W179" s="75"/>
      <c r="X179" s="44">
        <v>1</v>
      </c>
      <c r="Y179" s="44">
        <f t="shared" si="81"/>
        <v>0</v>
      </c>
      <c r="Z179" s="59" t="s">
        <v>821</v>
      </c>
      <c r="AA179" s="59" t="s">
        <v>835</v>
      </c>
      <c r="AB179" s="42"/>
      <c r="AC179" s="46">
        <f t="shared" si="73"/>
        <v>0</v>
      </c>
      <c r="AD179" s="47"/>
      <c r="AE179" s="14"/>
      <c r="AF179" s="14"/>
      <c r="AG179" s="14"/>
      <c r="AH179" s="14"/>
      <c r="AI179" s="14"/>
      <c r="AJ179" s="14"/>
      <c r="AK179" s="14"/>
    </row>
    <row r="180" spans="1:37" ht="330">
      <c r="A180" s="59" t="s">
        <v>761</v>
      </c>
      <c r="B180" s="69" t="s">
        <v>485</v>
      </c>
      <c r="C180" s="59" t="s">
        <v>811</v>
      </c>
      <c r="D180" s="69" t="s">
        <v>838</v>
      </c>
      <c r="E180" s="69" t="s">
        <v>839</v>
      </c>
      <c r="F180" s="73">
        <v>46387</v>
      </c>
      <c r="G180" s="59" t="s">
        <v>814</v>
      </c>
      <c r="H180" s="44">
        <v>0.25</v>
      </c>
      <c r="I180" s="44">
        <v>0.25</v>
      </c>
      <c r="J180" s="59" t="s">
        <v>840</v>
      </c>
      <c r="K180" s="74" t="s">
        <v>841</v>
      </c>
      <c r="L180" s="44">
        <v>0.25</v>
      </c>
      <c r="M180" s="44">
        <v>0.25</v>
      </c>
      <c r="N180" s="59" t="s">
        <v>842</v>
      </c>
      <c r="O180" s="74" t="s">
        <v>843</v>
      </c>
      <c r="P180" s="44">
        <v>0.25</v>
      </c>
      <c r="Q180" s="44">
        <v>0</v>
      </c>
      <c r="R180" s="75"/>
      <c r="S180" s="75"/>
      <c r="T180" s="44">
        <v>0.25</v>
      </c>
      <c r="U180" s="44">
        <v>0</v>
      </c>
      <c r="V180" s="75"/>
      <c r="W180" s="75"/>
      <c r="X180" s="44">
        <v>1</v>
      </c>
      <c r="Y180" s="44">
        <f t="shared" si="81"/>
        <v>0.5</v>
      </c>
      <c r="Z180" s="69" t="s">
        <v>844</v>
      </c>
      <c r="AA180" s="59" t="s">
        <v>845</v>
      </c>
      <c r="AB180" s="42">
        <f t="shared" ref="AB180" si="84">+M180/L180</f>
        <v>1</v>
      </c>
      <c r="AC180" s="46">
        <f t="shared" si="73"/>
        <v>0.5</v>
      </c>
      <c r="AD180" s="46">
        <f t="shared" si="83"/>
        <v>1</v>
      </c>
      <c r="AE180" s="14"/>
      <c r="AF180" s="14"/>
      <c r="AG180" s="14"/>
      <c r="AH180" s="14"/>
      <c r="AI180" s="14"/>
      <c r="AJ180" s="14"/>
      <c r="AK180" s="14"/>
    </row>
    <row r="181" spans="1:37" ht="132">
      <c r="A181" s="59" t="s">
        <v>762</v>
      </c>
      <c r="B181" s="69" t="s">
        <v>485</v>
      </c>
      <c r="C181" s="59" t="s">
        <v>811</v>
      </c>
      <c r="D181" s="69" t="s">
        <v>846</v>
      </c>
      <c r="E181" s="69" t="s">
        <v>847</v>
      </c>
      <c r="F181" s="73">
        <v>46387</v>
      </c>
      <c r="G181" s="59" t="s">
        <v>814</v>
      </c>
      <c r="H181" s="44">
        <v>0</v>
      </c>
      <c r="I181" s="44">
        <v>0</v>
      </c>
      <c r="J181" s="75"/>
      <c r="K181" s="75"/>
      <c r="L181" s="44">
        <v>0</v>
      </c>
      <c r="M181" s="44">
        <v>0</v>
      </c>
      <c r="N181" s="75"/>
      <c r="O181" s="75"/>
      <c r="P181" s="44">
        <v>0</v>
      </c>
      <c r="Q181" s="44">
        <v>0</v>
      </c>
      <c r="R181" s="75"/>
      <c r="S181" s="75"/>
      <c r="T181" s="44">
        <v>1</v>
      </c>
      <c r="U181" s="44">
        <v>0</v>
      </c>
      <c r="V181" s="75"/>
      <c r="W181" s="75"/>
      <c r="X181" s="44">
        <v>1</v>
      </c>
      <c r="Y181" s="44">
        <f t="shared" si="81"/>
        <v>0</v>
      </c>
      <c r="Z181" s="59" t="s">
        <v>821</v>
      </c>
      <c r="AA181" s="59" t="s">
        <v>835</v>
      </c>
      <c r="AB181" s="48"/>
      <c r="AC181" s="46">
        <f t="shared" si="73"/>
        <v>0</v>
      </c>
      <c r="AD181" s="49"/>
      <c r="AE181" s="15"/>
      <c r="AF181" s="15"/>
      <c r="AG181" s="15"/>
      <c r="AH181" s="15"/>
      <c r="AI181" s="15"/>
      <c r="AJ181" s="15"/>
      <c r="AK181" s="15"/>
    </row>
    <row r="182" spans="1:37" ht="49.5">
      <c r="A182" s="59" t="s">
        <v>763</v>
      </c>
      <c r="B182" s="69" t="s">
        <v>485</v>
      </c>
      <c r="C182" s="59" t="s">
        <v>811</v>
      </c>
      <c r="D182" s="69" t="s">
        <v>848</v>
      </c>
      <c r="E182" s="69" t="s">
        <v>849</v>
      </c>
      <c r="F182" s="73">
        <v>46387</v>
      </c>
      <c r="G182" s="59" t="s">
        <v>814</v>
      </c>
      <c r="H182" s="44">
        <v>0</v>
      </c>
      <c r="I182" s="44">
        <v>0</v>
      </c>
      <c r="J182" s="75"/>
      <c r="K182" s="75"/>
      <c r="L182" s="44">
        <v>0</v>
      </c>
      <c r="M182" s="44">
        <v>0</v>
      </c>
      <c r="N182" s="75"/>
      <c r="O182" s="75"/>
      <c r="P182" s="44">
        <v>0</v>
      </c>
      <c r="Q182" s="44">
        <v>0</v>
      </c>
      <c r="R182" s="75"/>
      <c r="S182" s="75"/>
      <c r="T182" s="44">
        <v>1</v>
      </c>
      <c r="U182" s="44">
        <v>0</v>
      </c>
      <c r="V182" s="75"/>
      <c r="W182" s="75"/>
      <c r="X182" s="44">
        <v>1</v>
      </c>
      <c r="Y182" s="44">
        <f t="shared" si="81"/>
        <v>0</v>
      </c>
      <c r="Z182" s="59" t="s">
        <v>821</v>
      </c>
      <c r="AA182" s="59" t="s">
        <v>835</v>
      </c>
      <c r="AB182" s="48"/>
      <c r="AC182" s="46">
        <f t="shared" si="73"/>
        <v>0</v>
      </c>
      <c r="AD182" s="49"/>
      <c r="AE182" s="15"/>
      <c r="AF182" s="15"/>
      <c r="AG182" s="15"/>
      <c r="AH182" s="15"/>
      <c r="AI182" s="15"/>
      <c r="AJ182" s="15"/>
      <c r="AK182" s="15"/>
    </row>
    <row r="183" spans="1:37" ht="346.5">
      <c r="A183" s="59" t="s">
        <v>764</v>
      </c>
      <c r="B183" s="69" t="s">
        <v>485</v>
      </c>
      <c r="C183" s="59" t="s">
        <v>811</v>
      </c>
      <c r="D183" s="69" t="s">
        <v>850</v>
      </c>
      <c r="E183" s="69" t="s">
        <v>851</v>
      </c>
      <c r="F183" s="73">
        <v>46387</v>
      </c>
      <c r="G183" s="59" t="s">
        <v>814</v>
      </c>
      <c r="H183" s="44">
        <v>1</v>
      </c>
      <c r="I183" s="44">
        <v>1</v>
      </c>
      <c r="J183" s="59" t="s">
        <v>852</v>
      </c>
      <c r="K183" s="74" t="s">
        <v>853</v>
      </c>
      <c r="L183" s="44">
        <v>0</v>
      </c>
      <c r="M183" s="44">
        <v>0</v>
      </c>
      <c r="N183" s="75"/>
      <c r="O183" s="75"/>
      <c r="P183" s="44">
        <v>0</v>
      </c>
      <c r="Q183" s="44">
        <v>0</v>
      </c>
      <c r="R183" s="75"/>
      <c r="S183" s="75"/>
      <c r="T183" s="44">
        <v>0</v>
      </c>
      <c r="U183" s="44">
        <v>0</v>
      </c>
      <c r="V183" s="75"/>
      <c r="W183" s="75"/>
      <c r="X183" s="44">
        <v>1</v>
      </c>
      <c r="Y183" s="44">
        <f t="shared" si="81"/>
        <v>1</v>
      </c>
      <c r="Z183" s="69" t="s">
        <v>854</v>
      </c>
      <c r="AA183" s="59" t="s">
        <v>818</v>
      </c>
      <c r="AB183" s="48"/>
      <c r="AC183" s="46">
        <f t="shared" si="73"/>
        <v>1</v>
      </c>
      <c r="AD183" s="49"/>
      <c r="AE183" s="15"/>
      <c r="AF183" s="15"/>
      <c r="AG183" s="15"/>
      <c r="AH183" s="15"/>
      <c r="AI183" s="15"/>
      <c r="AJ183" s="15"/>
      <c r="AK183" s="15"/>
    </row>
    <row r="184" spans="1:37" ht="214.5">
      <c r="A184" s="59" t="s">
        <v>765</v>
      </c>
      <c r="B184" s="69" t="s">
        <v>485</v>
      </c>
      <c r="C184" s="59" t="s">
        <v>811</v>
      </c>
      <c r="D184" s="69" t="s">
        <v>855</v>
      </c>
      <c r="E184" s="69" t="s">
        <v>856</v>
      </c>
      <c r="F184" s="73">
        <v>46387</v>
      </c>
      <c r="G184" s="59" t="s">
        <v>814</v>
      </c>
      <c r="H184" s="44">
        <v>0.25</v>
      </c>
      <c r="I184" s="44">
        <v>0.25</v>
      </c>
      <c r="J184" s="59" t="s">
        <v>857</v>
      </c>
      <c r="K184" s="74" t="s">
        <v>858</v>
      </c>
      <c r="L184" s="44">
        <v>0.25</v>
      </c>
      <c r="M184" s="44">
        <v>0.25</v>
      </c>
      <c r="N184" s="59" t="s">
        <v>859</v>
      </c>
      <c r="O184" s="74" t="s">
        <v>860</v>
      </c>
      <c r="P184" s="44">
        <v>0.25</v>
      </c>
      <c r="Q184" s="44">
        <v>0</v>
      </c>
      <c r="R184" s="75"/>
      <c r="S184" s="75"/>
      <c r="T184" s="44">
        <v>0.25</v>
      </c>
      <c r="U184" s="44">
        <v>0</v>
      </c>
      <c r="V184" s="75"/>
      <c r="W184" s="75"/>
      <c r="X184" s="44">
        <v>1</v>
      </c>
      <c r="Y184" s="44">
        <f t="shared" si="81"/>
        <v>0.5</v>
      </c>
      <c r="Z184" s="69" t="s">
        <v>861</v>
      </c>
      <c r="AA184" s="59" t="s">
        <v>862</v>
      </c>
      <c r="AB184" s="42">
        <f t="shared" ref="AB184:AB189" si="85">+M184/L184</f>
        <v>1</v>
      </c>
      <c r="AC184" s="46">
        <f t="shared" si="73"/>
        <v>0.5</v>
      </c>
      <c r="AD184" s="46">
        <f t="shared" ref="AD184:AD189" si="86">Y184/AC184</f>
        <v>1</v>
      </c>
      <c r="AE184" s="15"/>
      <c r="AF184" s="15"/>
      <c r="AG184" s="15"/>
      <c r="AH184" s="15"/>
      <c r="AI184" s="15"/>
      <c r="AJ184" s="15"/>
      <c r="AK184" s="15"/>
    </row>
    <row r="185" spans="1:37" ht="409.5">
      <c r="A185" s="59" t="s">
        <v>766</v>
      </c>
      <c r="B185" s="69" t="s">
        <v>485</v>
      </c>
      <c r="C185" s="59" t="s">
        <v>811</v>
      </c>
      <c r="D185" s="69" t="s">
        <v>863</v>
      </c>
      <c r="E185" s="69" t="s">
        <v>864</v>
      </c>
      <c r="F185" s="73">
        <v>46387</v>
      </c>
      <c r="G185" s="59" t="s">
        <v>814</v>
      </c>
      <c r="H185" s="44">
        <v>0.2</v>
      </c>
      <c r="I185" s="44">
        <v>0.2</v>
      </c>
      <c r="J185" s="59" t="s">
        <v>865</v>
      </c>
      <c r="K185" s="74" t="s">
        <v>866</v>
      </c>
      <c r="L185" s="44">
        <v>0.3</v>
      </c>
      <c r="M185" s="44">
        <v>0.3</v>
      </c>
      <c r="N185" s="67" t="s">
        <v>867</v>
      </c>
      <c r="O185" s="74" t="s">
        <v>868</v>
      </c>
      <c r="P185" s="44">
        <v>0.25</v>
      </c>
      <c r="Q185" s="44">
        <v>0</v>
      </c>
      <c r="R185" s="75"/>
      <c r="S185" s="75"/>
      <c r="T185" s="44">
        <v>0.25</v>
      </c>
      <c r="U185" s="44">
        <v>0</v>
      </c>
      <c r="V185" s="75"/>
      <c r="W185" s="75"/>
      <c r="X185" s="44">
        <v>1</v>
      </c>
      <c r="Y185" s="44">
        <f t="shared" si="81"/>
        <v>0.5</v>
      </c>
      <c r="Z185" s="69" t="s">
        <v>869</v>
      </c>
      <c r="AA185" s="59" t="s">
        <v>870</v>
      </c>
      <c r="AB185" s="42">
        <f t="shared" si="85"/>
        <v>1</v>
      </c>
      <c r="AC185" s="46">
        <f t="shared" si="73"/>
        <v>0.5</v>
      </c>
      <c r="AD185" s="46">
        <f t="shared" si="86"/>
        <v>1</v>
      </c>
      <c r="AE185" s="15"/>
      <c r="AF185" s="15"/>
      <c r="AG185" s="15"/>
      <c r="AH185" s="15"/>
      <c r="AI185" s="15"/>
      <c r="AJ185" s="15"/>
      <c r="AK185" s="15"/>
    </row>
    <row r="186" spans="1:37" ht="132">
      <c r="A186" s="59" t="s">
        <v>767</v>
      </c>
      <c r="B186" s="69" t="s">
        <v>485</v>
      </c>
      <c r="C186" s="59" t="s">
        <v>811</v>
      </c>
      <c r="D186" s="69" t="s">
        <v>871</v>
      </c>
      <c r="E186" s="69" t="s">
        <v>872</v>
      </c>
      <c r="F186" s="73">
        <v>46387</v>
      </c>
      <c r="G186" s="59" t="s">
        <v>814</v>
      </c>
      <c r="H186" s="44">
        <v>0.7</v>
      </c>
      <c r="I186" s="44">
        <v>0.7</v>
      </c>
      <c r="J186" s="59" t="s">
        <v>873</v>
      </c>
      <c r="K186" s="74" t="s">
        <v>874</v>
      </c>
      <c r="L186" s="44">
        <v>0.1</v>
      </c>
      <c r="M186" s="44">
        <v>0.1</v>
      </c>
      <c r="N186" s="59" t="s">
        <v>875</v>
      </c>
      <c r="O186" s="74" t="s">
        <v>876</v>
      </c>
      <c r="P186" s="44">
        <v>0.1</v>
      </c>
      <c r="Q186" s="44">
        <v>0</v>
      </c>
      <c r="R186" s="75"/>
      <c r="S186" s="75"/>
      <c r="T186" s="44">
        <v>0.1</v>
      </c>
      <c r="U186" s="44">
        <v>0</v>
      </c>
      <c r="V186" s="75"/>
      <c r="W186" s="75"/>
      <c r="X186" s="44">
        <v>1</v>
      </c>
      <c r="Y186" s="44">
        <f t="shared" si="81"/>
        <v>0.79999999999999993</v>
      </c>
      <c r="Z186" s="69" t="s">
        <v>877</v>
      </c>
      <c r="AA186" s="59" t="s">
        <v>870</v>
      </c>
      <c r="AB186" s="42">
        <f t="shared" si="85"/>
        <v>1</v>
      </c>
      <c r="AC186" s="46">
        <f t="shared" si="73"/>
        <v>0.79999999999999993</v>
      </c>
      <c r="AD186" s="46">
        <f t="shared" si="86"/>
        <v>1</v>
      </c>
      <c r="AE186" s="15"/>
      <c r="AF186" s="15"/>
      <c r="AG186" s="15"/>
      <c r="AH186" s="15"/>
      <c r="AI186" s="15"/>
      <c r="AJ186" s="15"/>
      <c r="AK186" s="15"/>
    </row>
    <row r="187" spans="1:37" ht="99">
      <c r="A187" s="59" t="s">
        <v>768</v>
      </c>
      <c r="B187" s="69" t="s">
        <v>485</v>
      </c>
      <c r="C187" s="59" t="s">
        <v>811</v>
      </c>
      <c r="D187" s="69" t="s">
        <v>878</v>
      </c>
      <c r="E187" s="69" t="s">
        <v>879</v>
      </c>
      <c r="F187" s="73">
        <v>46387</v>
      </c>
      <c r="G187" s="59" t="s">
        <v>814</v>
      </c>
      <c r="H187" s="44">
        <v>0.2</v>
      </c>
      <c r="I187" s="44">
        <v>0.2</v>
      </c>
      <c r="J187" s="59" t="s">
        <v>880</v>
      </c>
      <c r="K187" s="74" t="s">
        <v>881</v>
      </c>
      <c r="L187" s="44">
        <v>0.3</v>
      </c>
      <c r="M187" s="44">
        <v>0.3</v>
      </c>
      <c r="N187" s="59" t="s">
        <v>882</v>
      </c>
      <c r="O187" s="74" t="s">
        <v>883</v>
      </c>
      <c r="P187" s="44">
        <v>0.25</v>
      </c>
      <c r="Q187" s="44">
        <v>0</v>
      </c>
      <c r="R187" s="75"/>
      <c r="S187" s="75"/>
      <c r="T187" s="44">
        <v>0.25</v>
      </c>
      <c r="U187" s="44">
        <v>0</v>
      </c>
      <c r="V187" s="75"/>
      <c r="W187" s="75"/>
      <c r="X187" s="44">
        <v>1</v>
      </c>
      <c r="Y187" s="44">
        <f t="shared" si="81"/>
        <v>0.5</v>
      </c>
      <c r="Z187" s="69" t="s">
        <v>884</v>
      </c>
      <c r="AA187" s="59" t="s">
        <v>870</v>
      </c>
      <c r="AB187" s="42">
        <f t="shared" si="85"/>
        <v>1</v>
      </c>
      <c r="AC187" s="46">
        <f t="shared" si="73"/>
        <v>0.5</v>
      </c>
      <c r="AD187" s="46">
        <f t="shared" si="86"/>
        <v>1</v>
      </c>
      <c r="AE187" s="15"/>
      <c r="AF187" s="15"/>
      <c r="AG187" s="15"/>
      <c r="AH187" s="15"/>
      <c r="AI187" s="15"/>
      <c r="AJ187" s="15"/>
      <c r="AK187" s="15"/>
    </row>
    <row r="188" spans="1:37" ht="363">
      <c r="A188" s="59" t="s">
        <v>769</v>
      </c>
      <c r="B188" s="69" t="s">
        <v>485</v>
      </c>
      <c r="C188" s="59" t="s">
        <v>811</v>
      </c>
      <c r="D188" s="69" t="s">
        <v>885</v>
      </c>
      <c r="E188" s="69" t="s">
        <v>886</v>
      </c>
      <c r="F188" s="73">
        <v>46387</v>
      </c>
      <c r="G188" s="59" t="s">
        <v>814</v>
      </c>
      <c r="H188" s="44">
        <v>0</v>
      </c>
      <c r="I188" s="44">
        <v>0</v>
      </c>
      <c r="J188" s="75"/>
      <c r="K188" s="75"/>
      <c r="L188" s="44">
        <v>0.1</v>
      </c>
      <c r="M188" s="44">
        <v>0.1</v>
      </c>
      <c r="N188" s="59" t="s">
        <v>887</v>
      </c>
      <c r="O188" s="74" t="s">
        <v>888</v>
      </c>
      <c r="P188" s="44">
        <v>0.4</v>
      </c>
      <c r="Q188" s="44">
        <v>0</v>
      </c>
      <c r="R188" s="75"/>
      <c r="S188" s="75"/>
      <c r="T188" s="44">
        <v>0.5</v>
      </c>
      <c r="U188" s="44">
        <v>0</v>
      </c>
      <c r="V188" s="75"/>
      <c r="W188" s="75"/>
      <c r="X188" s="44">
        <v>1</v>
      </c>
      <c r="Y188" s="44">
        <f t="shared" si="81"/>
        <v>0.1</v>
      </c>
      <c r="Z188" s="59" t="s">
        <v>821</v>
      </c>
      <c r="AA188" s="59" t="s">
        <v>870</v>
      </c>
      <c r="AB188" s="42">
        <f t="shared" si="85"/>
        <v>1</v>
      </c>
      <c r="AC188" s="46">
        <f t="shared" si="73"/>
        <v>0.1</v>
      </c>
      <c r="AD188" s="46">
        <f t="shared" si="86"/>
        <v>1</v>
      </c>
      <c r="AE188" s="15"/>
      <c r="AF188" s="15"/>
      <c r="AG188" s="15"/>
      <c r="AH188" s="15"/>
      <c r="AI188" s="15"/>
      <c r="AJ188" s="15"/>
      <c r="AK188" s="15"/>
    </row>
    <row r="189" spans="1:37" ht="214.5">
      <c r="A189" s="59" t="s">
        <v>770</v>
      </c>
      <c r="B189" s="69" t="s">
        <v>485</v>
      </c>
      <c r="C189" s="59" t="s">
        <v>811</v>
      </c>
      <c r="D189" s="69" t="s">
        <v>889</v>
      </c>
      <c r="E189" s="69" t="s">
        <v>890</v>
      </c>
      <c r="F189" s="73">
        <v>46387</v>
      </c>
      <c r="G189" s="59" t="s">
        <v>814</v>
      </c>
      <c r="H189" s="44">
        <v>0.25</v>
      </c>
      <c r="I189" s="44">
        <v>0.25</v>
      </c>
      <c r="J189" s="59" t="s">
        <v>891</v>
      </c>
      <c r="K189" s="74" t="s">
        <v>892</v>
      </c>
      <c r="L189" s="44">
        <v>0.25</v>
      </c>
      <c r="M189" s="44">
        <v>0.25</v>
      </c>
      <c r="N189" s="59" t="s">
        <v>893</v>
      </c>
      <c r="O189" s="74" t="s">
        <v>894</v>
      </c>
      <c r="P189" s="44">
        <v>0.25</v>
      </c>
      <c r="Q189" s="44">
        <v>0</v>
      </c>
      <c r="R189" s="75"/>
      <c r="S189" s="75"/>
      <c r="T189" s="44">
        <v>0.25</v>
      </c>
      <c r="U189" s="44">
        <v>0</v>
      </c>
      <c r="V189" s="75"/>
      <c r="W189" s="75"/>
      <c r="X189" s="44">
        <v>1</v>
      </c>
      <c r="Y189" s="44">
        <f t="shared" si="81"/>
        <v>0.5</v>
      </c>
      <c r="Z189" s="69" t="s">
        <v>895</v>
      </c>
      <c r="AA189" s="59" t="s">
        <v>870</v>
      </c>
      <c r="AB189" s="42">
        <f t="shared" si="85"/>
        <v>1</v>
      </c>
      <c r="AC189" s="46">
        <f t="shared" si="73"/>
        <v>0.5</v>
      </c>
      <c r="AD189" s="46">
        <f t="shared" si="86"/>
        <v>1</v>
      </c>
      <c r="AE189" s="15"/>
      <c r="AF189" s="15"/>
      <c r="AG189" s="15"/>
      <c r="AH189" s="15"/>
      <c r="AI189" s="15"/>
      <c r="AJ189" s="15"/>
      <c r="AK189" s="15"/>
    </row>
    <row r="190" spans="1:37" ht="198">
      <c r="A190" s="59" t="s">
        <v>771</v>
      </c>
      <c r="B190" s="69" t="s">
        <v>485</v>
      </c>
      <c r="C190" s="59" t="s">
        <v>811</v>
      </c>
      <c r="D190" s="69" t="s">
        <v>896</v>
      </c>
      <c r="E190" s="69" t="s">
        <v>897</v>
      </c>
      <c r="F190" s="73">
        <v>46387</v>
      </c>
      <c r="G190" s="59" t="s">
        <v>814</v>
      </c>
      <c r="H190" s="44">
        <v>0</v>
      </c>
      <c r="I190" s="44">
        <v>0</v>
      </c>
      <c r="J190" s="75"/>
      <c r="K190" s="75"/>
      <c r="L190" s="44">
        <v>0</v>
      </c>
      <c r="M190" s="44">
        <v>0</v>
      </c>
      <c r="N190" s="75"/>
      <c r="O190" s="75"/>
      <c r="P190" s="44">
        <v>0</v>
      </c>
      <c r="Q190" s="44">
        <v>0</v>
      </c>
      <c r="R190" s="75"/>
      <c r="S190" s="75"/>
      <c r="T190" s="44">
        <v>1</v>
      </c>
      <c r="U190" s="44">
        <v>0</v>
      </c>
      <c r="V190" s="75"/>
      <c r="W190" s="75"/>
      <c r="X190" s="44">
        <v>1</v>
      </c>
      <c r="Y190" s="44">
        <f t="shared" si="81"/>
        <v>0</v>
      </c>
      <c r="Z190" s="59" t="s">
        <v>821</v>
      </c>
      <c r="AA190" s="59" t="s">
        <v>835</v>
      </c>
      <c r="AB190" s="48"/>
      <c r="AC190" s="46">
        <f t="shared" si="73"/>
        <v>0</v>
      </c>
      <c r="AD190" s="49"/>
      <c r="AE190" s="15"/>
      <c r="AF190" s="15"/>
      <c r="AG190" s="15"/>
      <c r="AH190" s="15"/>
      <c r="AI190" s="15"/>
      <c r="AJ190" s="15"/>
      <c r="AK190" s="15"/>
    </row>
    <row r="191" spans="1:37" ht="132">
      <c r="A191" s="59" t="s">
        <v>772</v>
      </c>
      <c r="B191" s="69" t="s">
        <v>485</v>
      </c>
      <c r="C191" s="59" t="s">
        <v>811</v>
      </c>
      <c r="D191" s="69" t="s">
        <v>898</v>
      </c>
      <c r="E191" s="69" t="s">
        <v>899</v>
      </c>
      <c r="F191" s="73">
        <v>46387</v>
      </c>
      <c r="G191" s="59" t="s">
        <v>814</v>
      </c>
      <c r="H191" s="44">
        <v>0</v>
      </c>
      <c r="I191" s="44">
        <v>0</v>
      </c>
      <c r="J191" s="75"/>
      <c r="K191" s="75"/>
      <c r="L191" s="44">
        <v>0</v>
      </c>
      <c r="M191" s="44">
        <v>0</v>
      </c>
      <c r="N191" s="75"/>
      <c r="O191" s="75"/>
      <c r="P191" s="44">
        <v>0</v>
      </c>
      <c r="Q191" s="44">
        <v>0</v>
      </c>
      <c r="R191" s="75"/>
      <c r="S191" s="75"/>
      <c r="T191" s="44">
        <v>1</v>
      </c>
      <c r="U191" s="44">
        <v>0</v>
      </c>
      <c r="V191" s="75"/>
      <c r="W191" s="75"/>
      <c r="X191" s="44">
        <v>1</v>
      </c>
      <c r="Y191" s="44">
        <f t="shared" si="81"/>
        <v>0</v>
      </c>
      <c r="Z191" s="59" t="s">
        <v>821</v>
      </c>
      <c r="AA191" s="59" t="s">
        <v>835</v>
      </c>
      <c r="AB191" s="48"/>
      <c r="AC191" s="46">
        <f t="shared" si="73"/>
        <v>0</v>
      </c>
      <c r="AD191" s="49"/>
      <c r="AE191" s="15"/>
      <c r="AF191" s="15"/>
      <c r="AG191" s="15"/>
      <c r="AH191" s="15"/>
      <c r="AI191" s="15"/>
      <c r="AJ191" s="15"/>
      <c r="AK191" s="15"/>
    </row>
    <row r="192" spans="1:37" ht="198">
      <c r="A192" s="59" t="s">
        <v>773</v>
      </c>
      <c r="B192" s="69" t="s">
        <v>485</v>
      </c>
      <c r="C192" s="59" t="s">
        <v>811</v>
      </c>
      <c r="D192" s="69" t="s">
        <v>896</v>
      </c>
      <c r="E192" s="69" t="s">
        <v>897</v>
      </c>
      <c r="F192" s="73">
        <v>46387</v>
      </c>
      <c r="G192" s="59" t="s">
        <v>814</v>
      </c>
      <c r="H192" s="44">
        <v>0</v>
      </c>
      <c r="I192" s="44">
        <v>0</v>
      </c>
      <c r="J192" s="75"/>
      <c r="K192" s="75"/>
      <c r="L192" s="44">
        <v>0</v>
      </c>
      <c r="M192" s="44">
        <v>0</v>
      </c>
      <c r="N192" s="75"/>
      <c r="O192" s="75"/>
      <c r="P192" s="44">
        <v>0</v>
      </c>
      <c r="Q192" s="44">
        <v>0</v>
      </c>
      <c r="R192" s="75"/>
      <c r="S192" s="75"/>
      <c r="T192" s="44">
        <v>1</v>
      </c>
      <c r="U192" s="44">
        <v>0</v>
      </c>
      <c r="V192" s="75"/>
      <c r="W192" s="75"/>
      <c r="X192" s="44">
        <v>1</v>
      </c>
      <c r="Y192" s="44">
        <f t="shared" si="81"/>
        <v>0</v>
      </c>
      <c r="Z192" s="59" t="s">
        <v>821</v>
      </c>
      <c r="AA192" s="59" t="s">
        <v>835</v>
      </c>
      <c r="AB192" s="48"/>
      <c r="AC192" s="46">
        <f t="shared" si="73"/>
        <v>0</v>
      </c>
      <c r="AD192" s="49"/>
      <c r="AE192" s="15"/>
      <c r="AF192" s="15"/>
      <c r="AG192" s="15"/>
      <c r="AH192" s="15"/>
      <c r="AI192" s="15"/>
      <c r="AJ192" s="15"/>
      <c r="AK192" s="15"/>
    </row>
    <row r="193" spans="1:37" ht="132">
      <c r="A193" s="59" t="s">
        <v>774</v>
      </c>
      <c r="B193" s="69" t="s">
        <v>485</v>
      </c>
      <c r="C193" s="59" t="s">
        <v>811</v>
      </c>
      <c r="D193" s="69" t="s">
        <v>900</v>
      </c>
      <c r="E193" s="69" t="s">
        <v>901</v>
      </c>
      <c r="F193" s="73">
        <v>46387</v>
      </c>
      <c r="G193" s="59" t="s">
        <v>814</v>
      </c>
      <c r="H193" s="44">
        <v>0</v>
      </c>
      <c r="I193" s="44">
        <v>0</v>
      </c>
      <c r="J193" s="75"/>
      <c r="K193" s="75"/>
      <c r="L193" s="44">
        <v>0</v>
      </c>
      <c r="M193" s="44">
        <v>0</v>
      </c>
      <c r="N193" s="75"/>
      <c r="O193" s="75"/>
      <c r="P193" s="44">
        <v>0</v>
      </c>
      <c r="Q193" s="44">
        <v>0</v>
      </c>
      <c r="R193" s="75"/>
      <c r="S193" s="75"/>
      <c r="T193" s="44">
        <v>1</v>
      </c>
      <c r="U193" s="44">
        <v>0</v>
      </c>
      <c r="V193" s="75"/>
      <c r="W193" s="75"/>
      <c r="X193" s="44">
        <v>1</v>
      </c>
      <c r="Y193" s="44">
        <f t="shared" si="81"/>
        <v>0</v>
      </c>
      <c r="Z193" s="59" t="s">
        <v>821</v>
      </c>
      <c r="AA193" s="59" t="s">
        <v>835</v>
      </c>
      <c r="AB193" s="48"/>
      <c r="AC193" s="46">
        <f t="shared" si="73"/>
        <v>0</v>
      </c>
      <c r="AD193" s="49"/>
      <c r="AE193" s="15"/>
      <c r="AF193" s="15"/>
      <c r="AG193" s="15"/>
      <c r="AH193" s="15"/>
      <c r="AI193" s="15"/>
      <c r="AJ193" s="15"/>
      <c r="AK193" s="15"/>
    </row>
    <row r="194" spans="1:37" ht="214.5">
      <c r="A194" s="59" t="s">
        <v>775</v>
      </c>
      <c r="B194" s="69" t="s">
        <v>485</v>
      </c>
      <c r="C194" s="59" t="s">
        <v>811</v>
      </c>
      <c r="D194" s="69" t="s">
        <v>902</v>
      </c>
      <c r="E194" s="69" t="s">
        <v>903</v>
      </c>
      <c r="F194" s="73">
        <v>46387</v>
      </c>
      <c r="G194" s="59" t="s">
        <v>814</v>
      </c>
      <c r="H194" s="44">
        <v>0</v>
      </c>
      <c r="I194" s="44">
        <v>0</v>
      </c>
      <c r="J194" s="75"/>
      <c r="K194" s="75"/>
      <c r="L194" s="44">
        <v>0.5</v>
      </c>
      <c r="M194" s="44">
        <v>0.5</v>
      </c>
      <c r="N194" s="59" t="s">
        <v>904</v>
      </c>
      <c r="O194" s="74" t="s">
        <v>905</v>
      </c>
      <c r="P194" s="44">
        <v>0.5</v>
      </c>
      <c r="Q194" s="44">
        <v>0</v>
      </c>
      <c r="R194" s="75"/>
      <c r="S194" s="75"/>
      <c r="T194" s="44">
        <v>0</v>
      </c>
      <c r="U194" s="44">
        <v>0</v>
      </c>
      <c r="V194" s="75"/>
      <c r="W194" s="75"/>
      <c r="X194" s="44">
        <v>1</v>
      </c>
      <c r="Y194" s="44">
        <f t="shared" si="81"/>
        <v>0.5</v>
      </c>
      <c r="Z194" s="59" t="s">
        <v>821</v>
      </c>
      <c r="AA194" s="59" t="s">
        <v>906</v>
      </c>
      <c r="AB194" s="42">
        <f t="shared" ref="AB194:AB195" si="87">+M194/L194</f>
        <v>1</v>
      </c>
      <c r="AC194" s="46">
        <f t="shared" si="73"/>
        <v>0.5</v>
      </c>
      <c r="AD194" s="49"/>
      <c r="AE194" s="15"/>
      <c r="AF194" s="15"/>
      <c r="AG194" s="15"/>
      <c r="AH194" s="15"/>
      <c r="AI194" s="15"/>
      <c r="AJ194" s="15"/>
      <c r="AK194" s="15"/>
    </row>
    <row r="195" spans="1:37" ht="214.5">
      <c r="A195" s="59" t="s">
        <v>776</v>
      </c>
      <c r="B195" s="69" t="s">
        <v>485</v>
      </c>
      <c r="C195" s="59" t="s">
        <v>811</v>
      </c>
      <c r="D195" s="69" t="s">
        <v>907</v>
      </c>
      <c r="E195" s="69" t="s">
        <v>908</v>
      </c>
      <c r="F195" s="73">
        <v>46387</v>
      </c>
      <c r="G195" s="59" t="s">
        <v>814</v>
      </c>
      <c r="H195" s="44">
        <v>0</v>
      </c>
      <c r="I195" s="44">
        <v>0</v>
      </c>
      <c r="J195" s="75"/>
      <c r="K195" s="75"/>
      <c r="L195" s="44">
        <v>0.5</v>
      </c>
      <c r="M195" s="44">
        <v>0.5</v>
      </c>
      <c r="N195" s="59" t="s">
        <v>909</v>
      </c>
      <c r="O195" s="74" t="s">
        <v>910</v>
      </c>
      <c r="P195" s="44">
        <v>0.5</v>
      </c>
      <c r="Q195" s="44">
        <v>0</v>
      </c>
      <c r="R195" s="75"/>
      <c r="S195" s="75"/>
      <c r="T195" s="44">
        <v>0</v>
      </c>
      <c r="U195" s="44">
        <v>0</v>
      </c>
      <c r="V195" s="75"/>
      <c r="W195" s="75"/>
      <c r="X195" s="44">
        <v>1</v>
      </c>
      <c r="Y195" s="44">
        <f t="shared" si="81"/>
        <v>0.5</v>
      </c>
      <c r="Z195" s="59" t="s">
        <v>821</v>
      </c>
      <c r="AA195" s="59" t="s">
        <v>906</v>
      </c>
      <c r="AB195" s="42">
        <f t="shared" si="87"/>
        <v>1</v>
      </c>
      <c r="AC195" s="46">
        <f t="shared" si="73"/>
        <v>0.5</v>
      </c>
      <c r="AD195" s="46">
        <f t="shared" ref="AD195" si="88">Y195/AC195</f>
        <v>1</v>
      </c>
      <c r="AE195" s="15"/>
      <c r="AF195" s="15"/>
      <c r="AG195" s="15"/>
      <c r="AH195" s="15"/>
      <c r="AI195" s="15"/>
      <c r="AJ195" s="15"/>
      <c r="AK195" s="15"/>
    </row>
    <row r="196" spans="1:37" ht="99">
      <c r="A196" s="59" t="s">
        <v>777</v>
      </c>
      <c r="B196" s="69" t="s">
        <v>485</v>
      </c>
      <c r="C196" s="59" t="s">
        <v>811</v>
      </c>
      <c r="D196" s="69" t="s">
        <v>911</v>
      </c>
      <c r="E196" s="69" t="s">
        <v>912</v>
      </c>
      <c r="F196" s="73">
        <v>46387</v>
      </c>
      <c r="G196" s="59" t="s">
        <v>814</v>
      </c>
      <c r="H196" s="44">
        <v>0</v>
      </c>
      <c r="I196" s="44">
        <v>0</v>
      </c>
      <c r="J196" s="75"/>
      <c r="K196" s="75"/>
      <c r="L196" s="44">
        <v>0</v>
      </c>
      <c r="M196" s="44">
        <v>0</v>
      </c>
      <c r="N196" s="75"/>
      <c r="O196" s="75"/>
      <c r="P196" s="44">
        <v>0</v>
      </c>
      <c r="Q196" s="44">
        <v>0</v>
      </c>
      <c r="R196" s="75"/>
      <c r="S196" s="75"/>
      <c r="T196" s="44">
        <v>1</v>
      </c>
      <c r="U196" s="44">
        <v>0</v>
      </c>
      <c r="V196" s="75"/>
      <c r="W196" s="75"/>
      <c r="X196" s="44">
        <v>1</v>
      </c>
      <c r="Y196" s="44">
        <f t="shared" si="81"/>
        <v>0</v>
      </c>
      <c r="Z196" s="59" t="s">
        <v>821</v>
      </c>
      <c r="AA196" s="59" t="s">
        <v>835</v>
      </c>
      <c r="AB196" s="48"/>
      <c r="AC196" s="46">
        <f t="shared" si="73"/>
        <v>0</v>
      </c>
      <c r="AD196" s="49"/>
      <c r="AE196" s="15"/>
      <c r="AF196" s="15"/>
      <c r="AG196" s="15"/>
      <c r="AH196" s="15"/>
      <c r="AI196" s="15"/>
      <c r="AJ196" s="15"/>
      <c r="AK196" s="15"/>
    </row>
    <row r="197" spans="1:37" ht="99">
      <c r="A197" s="59" t="s">
        <v>778</v>
      </c>
      <c r="B197" s="69" t="s">
        <v>485</v>
      </c>
      <c r="C197" s="59" t="s">
        <v>811</v>
      </c>
      <c r="D197" s="69" t="s">
        <v>911</v>
      </c>
      <c r="E197" s="69" t="s">
        <v>912</v>
      </c>
      <c r="F197" s="73">
        <v>46387</v>
      </c>
      <c r="G197" s="59" t="s">
        <v>814</v>
      </c>
      <c r="H197" s="44">
        <v>0</v>
      </c>
      <c r="I197" s="44">
        <v>0</v>
      </c>
      <c r="J197" s="75"/>
      <c r="K197" s="75"/>
      <c r="L197" s="44">
        <v>0</v>
      </c>
      <c r="M197" s="44">
        <v>0</v>
      </c>
      <c r="N197" s="75"/>
      <c r="O197" s="75"/>
      <c r="P197" s="44">
        <v>0</v>
      </c>
      <c r="Q197" s="44">
        <v>0</v>
      </c>
      <c r="R197" s="75"/>
      <c r="S197" s="75"/>
      <c r="T197" s="44">
        <v>1</v>
      </c>
      <c r="U197" s="44">
        <v>0</v>
      </c>
      <c r="V197" s="75"/>
      <c r="W197" s="75"/>
      <c r="X197" s="44">
        <v>1</v>
      </c>
      <c r="Y197" s="44">
        <f t="shared" si="81"/>
        <v>0</v>
      </c>
      <c r="Z197" s="59" t="s">
        <v>821</v>
      </c>
      <c r="AA197" s="59" t="s">
        <v>835</v>
      </c>
      <c r="AB197" s="48"/>
      <c r="AC197" s="46">
        <f t="shared" si="73"/>
        <v>0</v>
      </c>
      <c r="AD197" s="49"/>
      <c r="AE197" s="15"/>
      <c r="AF197" s="15"/>
      <c r="AG197" s="15"/>
      <c r="AH197" s="15"/>
      <c r="AI197" s="15"/>
      <c r="AJ197" s="15"/>
      <c r="AK197" s="15"/>
    </row>
    <row r="198" spans="1:37" ht="99">
      <c r="A198" s="59" t="s">
        <v>779</v>
      </c>
      <c r="B198" s="69" t="s">
        <v>485</v>
      </c>
      <c r="C198" s="59" t="s">
        <v>811</v>
      </c>
      <c r="D198" s="69" t="s">
        <v>911</v>
      </c>
      <c r="E198" s="69" t="s">
        <v>912</v>
      </c>
      <c r="F198" s="73">
        <v>46387</v>
      </c>
      <c r="G198" s="59" t="s">
        <v>814</v>
      </c>
      <c r="H198" s="44">
        <v>0</v>
      </c>
      <c r="I198" s="44">
        <v>0</v>
      </c>
      <c r="J198" s="75"/>
      <c r="K198" s="75"/>
      <c r="L198" s="44">
        <v>0</v>
      </c>
      <c r="M198" s="44">
        <v>0</v>
      </c>
      <c r="N198" s="75"/>
      <c r="O198" s="75"/>
      <c r="P198" s="44">
        <v>0</v>
      </c>
      <c r="Q198" s="44">
        <v>0</v>
      </c>
      <c r="R198" s="75"/>
      <c r="S198" s="75"/>
      <c r="T198" s="44">
        <v>1</v>
      </c>
      <c r="U198" s="44">
        <v>0</v>
      </c>
      <c r="V198" s="75"/>
      <c r="W198" s="75"/>
      <c r="X198" s="44">
        <v>1</v>
      </c>
      <c r="Y198" s="44">
        <f t="shared" si="81"/>
        <v>0</v>
      </c>
      <c r="Z198" s="59" t="s">
        <v>821</v>
      </c>
      <c r="AA198" s="59" t="s">
        <v>835</v>
      </c>
      <c r="AB198" s="48"/>
      <c r="AC198" s="46">
        <f t="shared" si="73"/>
        <v>0</v>
      </c>
      <c r="AD198" s="49"/>
      <c r="AE198" s="15"/>
      <c r="AF198" s="15"/>
      <c r="AG198" s="15"/>
      <c r="AH198" s="15"/>
      <c r="AI198" s="15"/>
      <c r="AJ198" s="15"/>
      <c r="AK198" s="15"/>
    </row>
    <row r="199" spans="1:37" ht="75">
      <c r="A199" s="59" t="s">
        <v>780</v>
      </c>
      <c r="B199" s="69" t="s">
        <v>485</v>
      </c>
      <c r="C199" s="59" t="s">
        <v>811</v>
      </c>
      <c r="D199" s="69" t="s">
        <v>913</v>
      </c>
      <c r="E199" s="69" t="s">
        <v>914</v>
      </c>
      <c r="F199" s="73">
        <v>46387</v>
      </c>
      <c r="G199" s="59" t="s">
        <v>814</v>
      </c>
      <c r="H199" s="44">
        <v>0</v>
      </c>
      <c r="I199" s="44">
        <v>0</v>
      </c>
      <c r="J199" s="75"/>
      <c r="K199" s="75"/>
      <c r="L199" s="44">
        <v>0.2</v>
      </c>
      <c r="M199" s="44">
        <v>0.2</v>
      </c>
      <c r="N199" s="59" t="s">
        <v>915</v>
      </c>
      <c r="O199" s="74" t="s">
        <v>916</v>
      </c>
      <c r="P199" s="44">
        <v>0.4</v>
      </c>
      <c r="Q199" s="44">
        <v>0</v>
      </c>
      <c r="R199" s="75"/>
      <c r="S199" s="75"/>
      <c r="T199" s="44">
        <v>0.4</v>
      </c>
      <c r="U199" s="44">
        <v>0</v>
      </c>
      <c r="V199" s="75"/>
      <c r="W199" s="75"/>
      <c r="X199" s="44">
        <v>1</v>
      </c>
      <c r="Y199" s="44">
        <f t="shared" si="81"/>
        <v>0.2</v>
      </c>
      <c r="Z199" s="59" t="s">
        <v>821</v>
      </c>
      <c r="AA199" s="59" t="s">
        <v>917</v>
      </c>
      <c r="AB199" s="42">
        <f t="shared" ref="AB199" si="89">+M199/L199</f>
        <v>1</v>
      </c>
      <c r="AC199" s="46">
        <f t="shared" ref="AC199:AC229" si="90">H199+L199</f>
        <v>0.2</v>
      </c>
      <c r="AD199" s="46">
        <f t="shared" ref="AD199:AD207" si="91">Y199/AC199</f>
        <v>1</v>
      </c>
      <c r="AE199" s="15"/>
      <c r="AF199" s="15"/>
      <c r="AG199" s="15"/>
      <c r="AH199" s="15"/>
      <c r="AI199" s="15"/>
      <c r="AJ199" s="15"/>
      <c r="AK199" s="15"/>
    </row>
    <row r="200" spans="1:37" ht="60">
      <c r="A200" s="59" t="s">
        <v>781</v>
      </c>
      <c r="B200" s="69" t="s">
        <v>485</v>
      </c>
      <c r="C200" s="59" t="s">
        <v>811</v>
      </c>
      <c r="D200" s="69" t="s">
        <v>918</v>
      </c>
      <c r="E200" s="69" t="s">
        <v>919</v>
      </c>
      <c r="F200" s="73">
        <v>46112</v>
      </c>
      <c r="G200" s="59" t="s">
        <v>814</v>
      </c>
      <c r="H200" s="44">
        <v>1</v>
      </c>
      <c r="I200" s="44">
        <v>1</v>
      </c>
      <c r="J200" s="59" t="s">
        <v>920</v>
      </c>
      <c r="K200" s="74" t="s">
        <v>921</v>
      </c>
      <c r="L200" s="44">
        <v>0</v>
      </c>
      <c r="M200" s="44">
        <v>0</v>
      </c>
      <c r="N200" s="75"/>
      <c r="O200" s="75"/>
      <c r="P200" s="44">
        <v>0</v>
      </c>
      <c r="Q200" s="44">
        <v>0</v>
      </c>
      <c r="R200" s="75"/>
      <c r="S200" s="75"/>
      <c r="T200" s="44">
        <v>0</v>
      </c>
      <c r="U200" s="44">
        <v>0</v>
      </c>
      <c r="V200" s="75"/>
      <c r="W200" s="75"/>
      <c r="X200" s="44">
        <v>1</v>
      </c>
      <c r="Y200" s="44">
        <f t="shared" si="81"/>
        <v>1</v>
      </c>
      <c r="Z200" s="59" t="s">
        <v>922</v>
      </c>
      <c r="AA200" s="59" t="s">
        <v>818</v>
      </c>
      <c r="AB200" s="48"/>
      <c r="AC200" s="46">
        <f t="shared" si="90"/>
        <v>1</v>
      </c>
      <c r="AD200" s="46">
        <f t="shared" si="91"/>
        <v>1</v>
      </c>
      <c r="AE200" s="15"/>
      <c r="AF200" s="15"/>
      <c r="AG200" s="15"/>
      <c r="AH200" s="15"/>
      <c r="AI200" s="15"/>
      <c r="AJ200" s="15"/>
      <c r="AK200" s="15"/>
    </row>
    <row r="201" spans="1:37" ht="60">
      <c r="A201" s="59" t="s">
        <v>782</v>
      </c>
      <c r="B201" s="69" t="s">
        <v>485</v>
      </c>
      <c r="C201" s="59" t="s">
        <v>811</v>
      </c>
      <c r="D201" s="69" t="s">
        <v>913</v>
      </c>
      <c r="E201" s="69" t="s">
        <v>914</v>
      </c>
      <c r="F201" s="73">
        <v>46387</v>
      </c>
      <c r="G201" s="59" t="s">
        <v>814</v>
      </c>
      <c r="H201" s="44">
        <v>0</v>
      </c>
      <c r="I201" s="44">
        <v>0</v>
      </c>
      <c r="J201" s="75"/>
      <c r="K201" s="75"/>
      <c r="L201" s="44">
        <v>0.2</v>
      </c>
      <c r="M201" s="44">
        <v>0.2</v>
      </c>
      <c r="N201" s="59" t="s">
        <v>915</v>
      </c>
      <c r="O201" s="74" t="s">
        <v>923</v>
      </c>
      <c r="P201" s="44">
        <v>0.4</v>
      </c>
      <c r="Q201" s="44">
        <v>0</v>
      </c>
      <c r="R201" s="75"/>
      <c r="S201" s="75"/>
      <c r="T201" s="44">
        <v>0.4</v>
      </c>
      <c r="U201" s="44">
        <v>0</v>
      </c>
      <c r="V201" s="75"/>
      <c r="W201" s="75"/>
      <c r="X201" s="44">
        <v>1</v>
      </c>
      <c r="Y201" s="44">
        <f t="shared" si="81"/>
        <v>0.2</v>
      </c>
      <c r="Z201" s="59" t="s">
        <v>821</v>
      </c>
      <c r="AA201" s="59" t="s">
        <v>917</v>
      </c>
      <c r="AB201" s="42">
        <f t="shared" ref="AB201:AB203" si="92">+M201/L201</f>
        <v>1</v>
      </c>
      <c r="AC201" s="46">
        <f t="shared" si="90"/>
        <v>0.2</v>
      </c>
      <c r="AD201" s="46">
        <f t="shared" si="91"/>
        <v>1</v>
      </c>
      <c r="AE201" s="15"/>
      <c r="AF201" s="15"/>
      <c r="AG201" s="15"/>
      <c r="AH201" s="15"/>
      <c r="AI201" s="15"/>
      <c r="AJ201" s="15"/>
      <c r="AK201" s="15"/>
    </row>
    <row r="202" spans="1:37" ht="346.5">
      <c r="A202" s="59" t="s">
        <v>783</v>
      </c>
      <c r="B202" s="69" t="s">
        <v>485</v>
      </c>
      <c r="C202" s="59" t="s">
        <v>811</v>
      </c>
      <c r="D202" s="69" t="s">
        <v>924</v>
      </c>
      <c r="E202" s="69" t="s">
        <v>925</v>
      </c>
      <c r="F202" s="73">
        <v>46387</v>
      </c>
      <c r="G202" s="59" t="s">
        <v>814</v>
      </c>
      <c r="H202" s="44">
        <v>0.15</v>
      </c>
      <c r="I202" s="44">
        <v>0.15</v>
      </c>
      <c r="J202" s="83" t="s">
        <v>926</v>
      </c>
      <c r="K202" s="74" t="s">
        <v>927</v>
      </c>
      <c r="L202" s="44">
        <v>0.2</v>
      </c>
      <c r="M202" s="44">
        <v>0.2</v>
      </c>
      <c r="N202" s="69" t="s">
        <v>928</v>
      </c>
      <c r="O202" s="74" t="s">
        <v>929</v>
      </c>
      <c r="P202" s="44">
        <v>0</v>
      </c>
      <c r="Q202" s="44">
        <v>0</v>
      </c>
      <c r="R202" s="75"/>
      <c r="S202" s="75"/>
      <c r="T202" s="44">
        <v>0.65</v>
      </c>
      <c r="U202" s="44">
        <v>0</v>
      </c>
      <c r="V202" s="75"/>
      <c r="W202" s="75"/>
      <c r="X202" s="44">
        <v>1</v>
      </c>
      <c r="Y202" s="44">
        <f t="shared" si="81"/>
        <v>0.35</v>
      </c>
      <c r="Z202" s="69" t="s">
        <v>930</v>
      </c>
      <c r="AA202" s="59" t="s">
        <v>931</v>
      </c>
      <c r="AB202" s="42">
        <f t="shared" si="92"/>
        <v>1</v>
      </c>
      <c r="AC202" s="46">
        <f t="shared" si="90"/>
        <v>0.35</v>
      </c>
      <c r="AD202" s="46">
        <f t="shared" si="91"/>
        <v>1</v>
      </c>
      <c r="AE202" s="15"/>
      <c r="AF202" s="15"/>
      <c r="AG202" s="15"/>
      <c r="AH202" s="15"/>
      <c r="AI202" s="15"/>
      <c r="AJ202" s="15"/>
      <c r="AK202" s="15"/>
    </row>
    <row r="203" spans="1:37" ht="313.5">
      <c r="A203" s="59" t="s">
        <v>784</v>
      </c>
      <c r="B203" s="69" t="s">
        <v>485</v>
      </c>
      <c r="C203" s="59" t="s">
        <v>811</v>
      </c>
      <c r="D203" s="69" t="s">
        <v>932</v>
      </c>
      <c r="E203" s="69" t="s">
        <v>933</v>
      </c>
      <c r="F203" s="73">
        <v>46112</v>
      </c>
      <c r="G203" s="59" t="s">
        <v>814</v>
      </c>
      <c r="H203" s="44">
        <v>0.7</v>
      </c>
      <c r="I203" s="44">
        <v>0.7</v>
      </c>
      <c r="J203" s="84" t="s">
        <v>934</v>
      </c>
      <c r="K203" s="74" t="s">
        <v>935</v>
      </c>
      <c r="L203" s="44">
        <v>0.3</v>
      </c>
      <c r="M203" s="44">
        <v>0.3</v>
      </c>
      <c r="N203" s="59" t="s">
        <v>936</v>
      </c>
      <c r="O203" s="74" t="s">
        <v>937</v>
      </c>
      <c r="P203" s="44">
        <v>0</v>
      </c>
      <c r="Q203" s="44">
        <v>0</v>
      </c>
      <c r="R203" s="75"/>
      <c r="S203" s="75"/>
      <c r="T203" s="44">
        <v>0</v>
      </c>
      <c r="U203" s="44">
        <v>0</v>
      </c>
      <c r="V203" s="75"/>
      <c r="W203" s="75"/>
      <c r="X203" s="44">
        <v>1</v>
      </c>
      <c r="Y203" s="44">
        <f t="shared" si="81"/>
        <v>1</v>
      </c>
      <c r="Z203" s="69" t="s">
        <v>938</v>
      </c>
      <c r="AA203" s="59" t="s">
        <v>939</v>
      </c>
      <c r="AB203" s="42">
        <f t="shared" si="92"/>
        <v>1</v>
      </c>
      <c r="AC203" s="46">
        <f t="shared" si="90"/>
        <v>1</v>
      </c>
      <c r="AD203" s="46">
        <f t="shared" si="91"/>
        <v>1</v>
      </c>
      <c r="AE203" s="15"/>
      <c r="AF203" s="15"/>
      <c r="AG203" s="15"/>
      <c r="AH203" s="15"/>
      <c r="AI203" s="15"/>
      <c r="AJ203" s="15"/>
      <c r="AK203" s="15"/>
    </row>
    <row r="204" spans="1:37" ht="280.5">
      <c r="A204" s="59" t="s">
        <v>785</v>
      </c>
      <c r="B204" s="69" t="s">
        <v>485</v>
      </c>
      <c r="C204" s="59" t="s">
        <v>811</v>
      </c>
      <c r="D204" s="69" t="s">
        <v>940</v>
      </c>
      <c r="E204" s="69" t="s">
        <v>941</v>
      </c>
      <c r="F204" s="73">
        <v>46112</v>
      </c>
      <c r="G204" s="59" t="s">
        <v>814</v>
      </c>
      <c r="H204" s="44">
        <v>1</v>
      </c>
      <c r="I204" s="44">
        <v>1</v>
      </c>
      <c r="J204" s="69" t="s">
        <v>942</v>
      </c>
      <c r="K204" s="74" t="s">
        <v>943</v>
      </c>
      <c r="L204" s="44">
        <v>0</v>
      </c>
      <c r="M204" s="44">
        <v>0</v>
      </c>
      <c r="N204" s="75"/>
      <c r="O204" s="75"/>
      <c r="P204" s="44">
        <v>0</v>
      </c>
      <c r="Q204" s="44">
        <v>0</v>
      </c>
      <c r="R204" s="75"/>
      <c r="S204" s="75"/>
      <c r="T204" s="44">
        <v>0</v>
      </c>
      <c r="U204" s="44">
        <v>0</v>
      </c>
      <c r="V204" s="75"/>
      <c r="W204" s="75"/>
      <c r="X204" s="44">
        <v>1</v>
      </c>
      <c r="Y204" s="44">
        <f t="shared" si="81"/>
        <v>1</v>
      </c>
      <c r="Z204" s="69" t="s">
        <v>944</v>
      </c>
      <c r="AA204" s="59" t="s">
        <v>818</v>
      </c>
      <c r="AB204" s="48"/>
      <c r="AC204" s="46">
        <f t="shared" si="90"/>
        <v>1</v>
      </c>
      <c r="AD204" s="46">
        <f t="shared" si="91"/>
        <v>1</v>
      </c>
      <c r="AE204" s="15"/>
      <c r="AF204" s="15"/>
      <c r="AG204" s="15"/>
      <c r="AH204" s="15"/>
      <c r="AI204" s="15"/>
      <c r="AJ204" s="15"/>
      <c r="AK204" s="15"/>
    </row>
    <row r="205" spans="1:37" ht="66">
      <c r="A205" s="59" t="s">
        <v>786</v>
      </c>
      <c r="B205" s="69" t="s">
        <v>485</v>
      </c>
      <c r="C205" s="59" t="s">
        <v>811</v>
      </c>
      <c r="D205" s="69" t="s">
        <v>945</v>
      </c>
      <c r="E205" s="69" t="s">
        <v>946</v>
      </c>
      <c r="F205" s="73">
        <v>46112</v>
      </c>
      <c r="G205" s="59" t="s">
        <v>814</v>
      </c>
      <c r="H205" s="44">
        <v>1</v>
      </c>
      <c r="I205" s="44">
        <v>1</v>
      </c>
      <c r="J205" s="69" t="s">
        <v>947</v>
      </c>
      <c r="K205" s="74" t="s">
        <v>948</v>
      </c>
      <c r="L205" s="44">
        <v>0</v>
      </c>
      <c r="M205" s="44">
        <v>0</v>
      </c>
      <c r="N205" s="82"/>
      <c r="O205" s="82"/>
      <c r="P205" s="44">
        <v>0</v>
      </c>
      <c r="Q205" s="44">
        <v>0</v>
      </c>
      <c r="R205" s="75"/>
      <c r="S205" s="75"/>
      <c r="T205" s="44">
        <v>0</v>
      </c>
      <c r="U205" s="44">
        <v>0</v>
      </c>
      <c r="V205" s="75"/>
      <c r="W205" s="75"/>
      <c r="X205" s="44">
        <v>1</v>
      </c>
      <c r="Y205" s="44">
        <f t="shared" si="81"/>
        <v>1</v>
      </c>
      <c r="Z205" s="69" t="s">
        <v>949</v>
      </c>
      <c r="AA205" s="59" t="s">
        <v>818</v>
      </c>
      <c r="AB205" s="48"/>
      <c r="AC205" s="46">
        <f t="shared" si="90"/>
        <v>1</v>
      </c>
      <c r="AD205" s="46">
        <f t="shared" si="91"/>
        <v>1</v>
      </c>
      <c r="AE205" s="15"/>
      <c r="AF205" s="15"/>
      <c r="AG205" s="15"/>
      <c r="AH205" s="15"/>
      <c r="AI205" s="15"/>
      <c r="AJ205" s="15"/>
      <c r="AK205" s="15"/>
    </row>
    <row r="206" spans="1:37" ht="66">
      <c r="A206" s="59" t="s">
        <v>787</v>
      </c>
      <c r="B206" s="69" t="s">
        <v>485</v>
      </c>
      <c r="C206" s="59" t="s">
        <v>811</v>
      </c>
      <c r="D206" s="69" t="s">
        <v>950</v>
      </c>
      <c r="E206" s="69" t="s">
        <v>951</v>
      </c>
      <c r="F206" s="73">
        <v>46112</v>
      </c>
      <c r="G206" s="59" t="s">
        <v>814</v>
      </c>
      <c r="H206" s="44">
        <v>1</v>
      </c>
      <c r="I206" s="44">
        <v>1</v>
      </c>
      <c r="J206" s="69" t="s">
        <v>952</v>
      </c>
      <c r="K206" s="74" t="s">
        <v>953</v>
      </c>
      <c r="L206" s="44">
        <v>0</v>
      </c>
      <c r="M206" s="44">
        <v>0</v>
      </c>
      <c r="N206" s="75"/>
      <c r="O206" s="75"/>
      <c r="P206" s="44">
        <v>0</v>
      </c>
      <c r="Q206" s="44">
        <v>0</v>
      </c>
      <c r="R206" s="75"/>
      <c r="S206" s="75"/>
      <c r="T206" s="44">
        <v>0</v>
      </c>
      <c r="U206" s="44">
        <v>0</v>
      </c>
      <c r="V206" s="75"/>
      <c r="W206" s="75"/>
      <c r="X206" s="44">
        <v>1</v>
      </c>
      <c r="Y206" s="44">
        <f t="shared" si="81"/>
        <v>1</v>
      </c>
      <c r="Z206" s="69" t="s">
        <v>922</v>
      </c>
      <c r="AA206" s="59" t="s">
        <v>818</v>
      </c>
      <c r="AB206" s="48"/>
      <c r="AC206" s="46">
        <f t="shared" si="90"/>
        <v>1</v>
      </c>
      <c r="AD206" s="46">
        <f t="shared" si="91"/>
        <v>1</v>
      </c>
      <c r="AE206" s="15"/>
      <c r="AF206" s="15"/>
      <c r="AG206" s="15"/>
      <c r="AH206" s="15"/>
      <c r="AI206" s="15"/>
      <c r="AJ206" s="15"/>
      <c r="AK206" s="15"/>
    </row>
    <row r="207" spans="1:37" ht="82.5">
      <c r="A207" s="59" t="s">
        <v>788</v>
      </c>
      <c r="B207" s="69" t="s">
        <v>485</v>
      </c>
      <c r="C207" s="59" t="s">
        <v>811</v>
      </c>
      <c r="D207" s="69" t="s">
        <v>954</v>
      </c>
      <c r="E207" s="69" t="s">
        <v>955</v>
      </c>
      <c r="F207" s="73">
        <v>46387</v>
      </c>
      <c r="G207" s="59" t="s">
        <v>814</v>
      </c>
      <c r="H207" s="44">
        <v>0.25</v>
      </c>
      <c r="I207" s="44">
        <v>0.25</v>
      </c>
      <c r="J207" s="69" t="s">
        <v>956</v>
      </c>
      <c r="K207" s="74" t="s">
        <v>957</v>
      </c>
      <c r="L207" s="44">
        <v>0.25</v>
      </c>
      <c r="M207" s="44">
        <v>0.25</v>
      </c>
      <c r="N207" s="59" t="s">
        <v>958</v>
      </c>
      <c r="O207" s="74" t="s">
        <v>959</v>
      </c>
      <c r="P207" s="44">
        <v>0.25</v>
      </c>
      <c r="Q207" s="44">
        <v>0</v>
      </c>
      <c r="R207" s="75"/>
      <c r="S207" s="75"/>
      <c r="T207" s="44">
        <v>0.25</v>
      </c>
      <c r="U207" s="44">
        <v>0</v>
      </c>
      <c r="V207" s="75"/>
      <c r="W207" s="75"/>
      <c r="X207" s="44">
        <v>1</v>
      </c>
      <c r="Y207" s="44">
        <f t="shared" si="81"/>
        <v>0.5</v>
      </c>
      <c r="Z207" s="69" t="s">
        <v>922</v>
      </c>
      <c r="AA207" s="59" t="s">
        <v>960</v>
      </c>
      <c r="AB207" s="42">
        <f t="shared" ref="AB207" si="93">+M207/L207</f>
        <v>1</v>
      </c>
      <c r="AC207" s="46">
        <f t="shared" si="90"/>
        <v>0.5</v>
      </c>
      <c r="AD207" s="46">
        <f t="shared" si="91"/>
        <v>1</v>
      </c>
      <c r="AE207" s="15"/>
      <c r="AF207" s="15"/>
      <c r="AG207" s="15"/>
      <c r="AH207" s="15"/>
      <c r="AI207" s="15"/>
      <c r="AJ207" s="15"/>
      <c r="AK207" s="15"/>
    </row>
    <row r="208" spans="1:37" ht="49.5">
      <c r="A208" s="59" t="s">
        <v>789</v>
      </c>
      <c r="B208" s="69" t="s">
        <v>485</v>
      </c>
      <c r="C208" s="59" t="s">
        <v>811</v>
      </c>
      <c r="D208" s="69" t="s">
        <v>961</v>
      </c>
      <c r="E208" s="69" t="s">
        <v>962</v>
      </c>
      <c r="F208" s="73">
        <v>46387</v>
      </c>
      <c r="G208" s="59" t="s">
        <v>963</v>
      </c>
      <c r="H208" s="44">
        <v>0</v>
      </c>
      <c r="I208" s="44">
        <v>0</v>
      </c>
      <c r="J208" s="75"/>
      <c r="K208" s="75"/>
      <c r="L208" s="44">
        <v>0</v>
      </c>
      <c r="M208" s="44">
        <v>0</v>
      </c>
      <c r="N208" s="75"/>
      <c r="O208" s="75"/>
      <c r="P208" s="44">
        <v>0</v>
      </c>
      <c r="Q208" s="44">
        <v>0</v>
      </c>
      <c r="R208" s="75"/>
      <c r="S208" s="75"/>
      <c r="T208" s="44">
        <v>1</v>
      </c>
      <c r="U208" s="44">
        <v>0</v>
      </c>
      <c r="V208" s="75"/>
      <c r="W208" s="75"/>
      <c r="X208" s="44">
        <v>1</v>
      </c>
      <c r="Y208" s="44">
        <f t="shared" si="81"/>
        <v>0</v>
      </c>
      <c r="Z208" s="59" t="s">
        <v>821</v>
      </c>
      <c r="AA208" s="59" t="s">
        <v>835</v>
      </c>
      <c r="AB208" s="48"/>
      <c r="AC208" s="46">
        <f t="shared" si="90"/>
        <v>0</v>
      </c>
      <c r="AD208" s="46"/>
      <c r="AE208" s="15"/>
      <c r="AF208" s="15"/>
      <c r="AG208" s="15"/>
      <c r="AH208" s="15"/>
      <c r="AI208" s="15"/>
      <c r="AJ208" s="15"/>
      <c r="AK208" s="15"/>
    </row>
    <row r="209" spans="1:37" ht="49.5">
      <c r="A209" s="59" t="s">
        <v>790</v>
      </c>
      <c r="B209" s="69" t="s">
        <v>485</v>
      </c>
      <c r="C209" s="59" t="s">
        <v>811</v>
      </c>
      <c r="D209" s="69" t="s">
        <v>964</v>
      </c>
      <c r="E209" s="69" t="s">
        <v>965</v>
      </c>
      <c r="F209" s="73">
        <v>46387</v>
      </c>
      <c r="G209" s="59" t="s">
        <v>814</v>
      </c>
      <c r="H209" s="44">
        <v>0</v>
      </c>
      <c r="I209" s="44">
        <v>0</v>
      </c>
      <c r="J209" s="75"/>
      <c r="K209" s="75"/>
      <c r="L209" s="44">
        <v>0</v>
      </c>
      <c r="M209" s="44">
        <v>0</v>
      </c>
      <c r="N209" s="75"/>
      <c r="O209" s="75"/>
      <c r="P209" s="44">
        <v>0</v>
      </c>
      <c r="Q209" s="44">
        <v>0</v>
      </c>
      <c r="R209" s="75"/>
      <c r="S209" s="75"/>
      <c r="T209" s="44">
        <v>1</v>
      </c>
      <c r="U209" s="44">
        <v>0</v>
      </c>
      <c r="V209" s="75"/>
      <c r="W209" s="75"/>
      <c r="X209" s="44">
        <v>1</v>
      </c>
      <c r="Y209" s="44">
        <f t="shared" si="81"/>
        <v>0</v>
      </c>
      <c r="Z209" s="59" t="s">
        <v>821</v>
      </c>
      <c r="AA209" s="59" t="s">
        <v>835</v>
      </c>
      <c r="AB209" s="48"/>
      <c r="AC209" s="46">
        <f t="shared" si="90"/>
        <v>0</v>
      </c>
      <c r="AD209" s="49"/>
      <c r="AE209" s="15"/>
      <c r="AF209" s="15"/>
      <c r="AG209" s="15"/>
      <c r="AH209" s="15"/>
      <c r="AI209" s="15"/>
      <c r="AJ209" s="15"/>
      <c r="AK209" s="15"/>
    </row>
    <row r="210" spans="1:37" ht="49.5">
      <c r="A210" s="59" t="s">
        <v>791</v>
      </c>
      <c r="B210" s="69" t="s">
        <v>485</v>
      </c>
      <c r="C210" s="59" t="s">
        <v>811</v>
      </c>
      <c r="D210" s="69" t="s">
        <v>966</v>
      </c>
      <c r="E210" s="69" t="s">
        <v>967</v>
      </c>
      <c r="F210" s="73">
        <v>46387</v>
      </c>
      <c r="G210" s="59" t="s">
        <v>814</v>
      </c>
      <c r="H210" s="44">
        <v>0</v>
      </c>
      <c r="I210" s="44">
        <v>0</v>
      </c>
      <c r="J210" s="75"/>
      <c r="K210" s="75"/>
      <c r="L210" s="44">
        <v>0</v>
      </c>
      <c r="M210" s="44">
        <v>0</v>
      </c>
      <c r="N210" s="75"/>
      <c r="O210" s="75"/>
      <c r="P210" s="44">
        <v>0</v>
      </c>
      <c r="Q210" s="44">
        <v>0</v>
      </c>
      <c r="R210" s="75"/>
      <c r="S210" s="75"/>
      <c r="T210" s="44">
        <v>1</v>
      </c>
      <c r="U210" s="44">
        <v>0</v>
      </c>
      <c r="V210" s="75"/>
      <c r="W210" s="75"/>
      <c r="X210" s="44">
        <v>1</v>
      </c>
      <c r="Y210" s="44">
        <f t="shared" si="81"/>
        <v>0</v>
      </c>
      <c r="Z210" s="59" t="s">
        <v>821</v>
      </c>
      <c r="AA210" s="59" t="s">
        <v>835</v>
      </c>
      <c r="AB210" s="48"/>
      <c r="AC210" s="46">
        <f t="shared" si="90"/>
        <v>0</v>
      </c>
      <c r="AD210" s="49"/>
      <c r="AE210" s="15"/>
      <c r="AF210" s="15"/>
      <c r="AG210" s="15"/>
      <c r="AH210" s="15"/>
      <c r="AI210" s="15"/>
      <c r="AJ210" s="15"/>
      <c r="AK210" s="15"/>
    </row>
    <row r="211" spans="1:37" ht="66">
      <c r="A211" s="59" t="s">
        <v>792</v>
      </c>
      <c r="B211" s="69" t="s">
        <v>485</v>
      </c>
      <c r="C211" s="59" t="s">
        <v>811</v>
      </c>
      <c r="D211" s="69" t="s">
        <v>968</v>
      </c>
      <c r="E211" s="69" t="s">
        <v>969</v>
      </c>
      <c r="F211" s="73">
        <v>46387</v>
      </c>
      <c r="G211" s="59" t="s">
        <v>814</v>
      </c>
      <c r="H211" s="44">
        <v>0</v>
      </c>
      <c r="I211" s="44">
        <v>0</v>
      </c>
      <c r="J211" s="75"/>
      <c r="K211" s="75"/>
      <c r="L211" s="44">
        <v>0</v>
      </c>
      <c r="M211" s="44">
        <v>0</v>
      </c>
      <c r="N211" s="75"/>
      <c r="O211" s="75"/>
      <c r="P211" s="44">
        <v>0</v>
      </c>
      <c r="Q211" s="44">
        <v>0</v>
      </c>
      <c r="R211" s="75"/>
      <c r="S211" s="75"/>
      <c r="T211" s="44">
        <v>1</v>
      </c>
      <c r="U211" s="44">
        <v>0</v>
      </c>
      <c r="V211" s="75"/>
      <c r="W211" s="75"/>
      <c r="X211" s="44">
        <v>1</v>
      </c>
      <c r="Y211" s="44">
        <f t="shared" si="81"/>
        <v>0</v>
      </c>
      <c r="Z211" s="59" t="s">
        <v>821</v>
      </c>
      <c r="AA211" s="59" t="s">
        <v>835</v>
      </c>
      <c r="AB211" s="48"/>
      <c r="AC211" s="46">
        <f t="shared" si="90"/>
        <v>0</v>
      </c>
      <c r="AD211" s="49"/>
      <c r="AE211" s="15"/>
      <c r="AF211" s="15"/>
      <c r="AG211" s="15"/>
      <c r="AH211" s="15"/>
      <c r="AI211" s="15"/>
      <c r="AJ211" s="15"/>
      <c r="AK211" s="15"/>
    </row>
    <row r="212" spans="1:37" ht="49.5">
      <c r="A212" s="59" t="s">
        <v>793</v>
      </c>
      <c r="B212" s="69" t="s">
        <v>485</v>
      </c>
      <c r="C212" s="59" t="s">
        <v>811</v>
      </c>
      <c r="D212" s="69" t="s">
        <v>970</v>
      </c>
      <c r="E212" s="69" t="s">
        <v>971</v>
      </c>
      <c r="F212" s="73">
        <v>46387</v>
      </c>
      <c r="G212" s="59" t="s">
        <v>814</v>
      </c>
      <c r="H212" s="44">
        <v>0</v>
      </c>
      <c r="I212" s="44">
        <v>0</v>
      </c>
      <c r="J212" s="75"/>
      <c r="K212" s="75"/>
      <c r="L212" s="44">
        <v>0</v>
      </c>
      <c r="M212" s="44">
        <v>0</v>
      </c>
      <c r="N212" s="75"/>
      <c r="O212" s="75"/>
      <c r="P212" s="44">
        <v>0.5</v>
      </c>
      <c r="Q212" s="44">
        <v>0</v>
      </c>
      <c r="R212" s="75"/>
      <c r="S212" s="75"/>
      <c r="T212" s="44">
        <v>0.5</v>
      </c>
      <c r="U212" s="44">
        <v>0</v>
      </c>
      <c r="V212" s="75"/>
      <c r="W212" s="75"/>
      <c r="X212" s="44">
        <v>1</v>
      </c>
      <c r="Y212" s="44">
        <f t="shared" si="81"/>
        <v>0</v>
      </c>
      <c r="Z212" s="59" t="s">
        <v>821</v>
      </c>
      <c r="AA212" s="59" t="s">
        <v>825</v>
      </c>
      <c r="AB212" s="48"/>
      <c r="AC212" s="46">
        <f t="shared" si="90"/>
        <v>0</v>
      </c>
      <c r="AD212" s="49"/>
      <c r="AE212" s="15"/>
      <c r="AF212" s="15"/>
      <c r="AG212" s="15"/>
      <c r="AH212" s="15"/>
      <c r="AI212" s="15"/>
      <c r="AJ212" s="15"/>
      <c r="AK212" s="15"/>
    </row>
    <row r="213" spans="1:37" ht="49.5">
      <c r="A213" s="59" t="s">
        <v>794</v>
      </c>
      <c r="B213" s="69" t="s">
        <v>485</v>
      </c>
      <c r="C213" s="59" t="s">
        <v>811</v>
      </c>
      <c r="D213" s="69" t="s">
        <v>970</v>
      </c>
      <c r="E213" s="69" t="s">
        <v>971</v>
      </c>
      <c r="F213" s="73">
        <v>46387</v>
      </c>
      <c r="G213" s="59" t="s">
        <v>814</v>
      </c>
      <c r="H213" s="44">
        <v>0</v>
      </c>
      <c r="I213" s="44">
        <v>0</v>
      </c>
      <c r="J213" s="75"/>
      <c r="K213" s="75"/>
      <c r="L213" s="44">
        <v>0</v>
      </c>
      <c r="M213" s="44">
        <v>0</v>
      </c>
      <c r="N213" s="75"/>
      <c r="O213" s="75"/>
      <c r="P213" s="44">
        <v>0.5</v>
      </c>
      <c r="Q213" s="44">
        <v>0</v>
      </c>
      <c r="R213" s="75"/>
      <c r="S213" s="75"/>
      <c r="T213" s="44">
        <v>0.5</v>
      </c>
      <c r="U213" s="44">
        <v>0</v>
      </c>
      <c r="V213" s="75"/>
      <c r="W213" s="75"/>
      <c r="X213" s="44">
        <v>1</v>
      </c>
      <c r="Y213" s="44">
        <f t="shared" si="81"/>
        <v>0</v>
      </c>
      <c r="Z213" s="59" t="s">
        <v>821</v>
      </c>
      <c r="AA213" s="59" t="s">
        <v>825</v>
      </c>
      <c r="AB213" s="48"/>
      <c r="AC213" s="46">
        <f t="shared" si="90"/>
        <v>0</v>
      </c>
      <c r="AD213" s="49"/>
      <c r="AE213" s="15"/>
      <c r="AF213" s="15"/>
      <c r="AG213" s="15"/>
      <c r="AH213" s="15"/>
      <c r="AI213" s="15"/>
      <c r="AJ213" s="15"/>
      <c r="AK213" s="15"/>
    </row>
    <row r="214" spans="1:37" ht="49.5">
      <c r="A214" s="59" t="s">
        <v>795</v>
      </c>
      <c r="B214" s="69" t="s">
        <v>485</v>
      </c>
      <c r="C214" s="59" t="s">
        <v>811</v>
      </c>
      <c r="D214" s="69" t="s">
        <v>972</v>
      </c>
      <c r="E214" s="69" t="s">
        <v>973</v>
      </c>
      <c r="F214" s="73">
        <v>46387</v>
      </c>
      <c r="G214" s="59" t="s">
        <v>814</v>
      </c>
      <c r="H214" s="44">
        <v>0</v>
      </c>
      <c r="I214" s="44">
        <v>0</v>
      </c>
      <c r="J214" s="75"/>
      <c r="K214" s="75"/>
      <c r="L214" s="44">
        <v>0</v>
      </c>
      <c r="M214" s="44">
        <v>0</v>
      </c>
      <c r="N214" s="75"/>
      <c r="O214" s="75"/>
      <c r="P214" s="44">
        <v>0.5</v>
      </c>
      <c r="Q214" s="44">
        <v>0</v>
      </c>
      <c r="R214" s="75"/>
      <c r="S214" s="75"/>
      <c r="T214" s="44">
        <v>0.5</v>
      </c>
      <c r="U214" s="44">
        <v>0</v>
      </c>
      <c r="V214" s="75"/>
      <c r="W214" s="75"/>
      <c r="X214" s="44">
        <v>1</v>
      </c>
      <c r="Y214" s="44">
        <f t="shared" si="81"/>
        <v>0</v>
      </c>
      <c r="Z214" s="59" t="s">
        <v>821</v>
      </c>
      <c r="AA214" s="59" t="s">
        <v>825</v>
      </c>
      <c r="AB214" s="48"/>
      <c r="AC214" s="46">
        <f t="shared" si="90"/>
        <v>0</v>
      </c>
      <c r="AD214" s="49"/>
      <c r="AE214" s="15"/>
      <c r="AF214" s="15"/>
      <c r="AG214" s="15"/>
      <c r="AH214" s="15"/>
      <c r="AI214" s="15"/>
      <c r="AJ214" s="15"/>
      <c r="AK214" s="15"/>
    </row>
    <row r="215" spans="1:37" ht="49.5">
      <c r="A215" s="59" t="s">
        <v>796</v>
      </c>
      <c r="B215" s="69" t="s">
        <v>485</v>
      </c>
      <c r="C215" s="59" t="s">
        <v>811</v>
      </c>
      <c r="D215" s="69" t="s">
        <v>972</v>
      </c>
      <c r="E215" s="69" t="s">
        <v>973</v>
      </c>
      <c r="F215" s="73">
        <v>46387</v>
      </c>
      <c r="G215" s="59" t="s">
        <v>814</v>
      </c>
      <c r="H215" s="44">
        <v>0</v>
      </c>
      <c r="I215" s="44">
        <v>0</v>
      </c>
      <c r="J215" s="75"/>
      <c r="K215" s="75"/>
      <c r="L215" s="44">
        <v>0</v>
      </c>
      <c r="M215" s="44">
        <v>0</v>
      </c>
      <c r="N215" s="75"/>
      <c r="O215" s="75"/>
      <c r="P215" s="44">
        <v>0.5</v>
      </c>
      <c r="Q215" s="44">
        <v>0</v>
      </c>
      <c r="R215" s="75"/>
      <c r="S215" s="75"/>
      <c r="T215" s="44">
        <v>0.5</v>
      </c>
      <c r="U215" s="44">
        <v>0</v>
      </c>
      <c r="V215" s="75"/>
      <c r="W215" s="75"/>
      <c r="X215" s="44">
        <v>1</v>
      </c>
      <c r="Y215" s="44">
        <f t="shared" si="81"/>
        <v>0</v>
      </c>
      <c r="Z215" s="59" t="s">
        <v>821</v>
      </c>
      <c r="AA215" s="59" t="s">
        <v>825</v>
      </c>
      <c r="AB215" s="48"/>
      <c r="AC215" s="46">
        <f t="shared" si="90"/>
        <v>0</v>
      </c>
      <c r="AD215" s="49"/>
      <c r="AE215" s="15"/>
      <c r="AF215" s="15"/>
      <c r="AG215" s="15"/>
      <c r="AH215" s="15"/>
      <c r="AI215" s="15"/>
      <c r="AJ215" s="15"/>
      <c r="AK215" s="15"/>
    </row>
    <row r="216" spans="1:37" ht="231">
      <c r="A216" s="59" t="s">
        <v>797</v>
      </c>
      <c r="B216" s="69" t="s">
        <v>485</v>
      </c>
      <c r="C216" s="59" t="s">
        <v>811</v>
      </c>
      <c r="D216" s="69" t="s">
        <v>974</v>
      </c>
      <c r="E216" s="69" t="s">
        <v>975</v>
      </c>
      <c r="F216" s="73">
        <v>46387</v>
      </c>
      <c r="G216" s="59" t="s">
        <v>814</v>
      </c>
      <c r="H216" s="44">
        <v>0.25</v>
      </c>
      <c r="I216" s="44">
        <v>0.25</v>
      </c>
      <c r="J216" s="59" t="s">
        <v>976</v>
      </c>
      <c r="K216" s="74" t="s">
        <v>977</v>
      </c>
      <c r="L216" s="44">
        <v>0.25</v>
      </c>
      <c r="M216" s="44">
        <v>0.25</v>
      </c>
      <c r="N216" s="59" t="s">
        <v>978</v>
      </c>
      <c r="O216" s="74" t="s">
        <v>979</v>
      </c>
      <c r="P216" s="44">
        <v>0.25</v>
      </c>
      <c r="Q216" s="44">
        <v>0</v>
      </c>
      <c r="R216" s="75"/>
      <c r="S216" s="75"/>
      <c r="T216" s="44">
        <v>0.25</v>
      </c>
      <c r="U216" s="44">
        <v>0</v>
      </c>
      <c r="V216" s="75"/>
      <c r="W216" s="75"/>
      <c r="X216" s="44">
        <v>1</v>
      </c>
      <c r="Y216" s="44">
        <f t="shared" si="81"/>
        <v>0.5</v>
      </c>
      <c r="Z216" s="69" t="s">
        <v>980</v>
      </c>
      <c r="AA216" s="59" t="s">
        <v>981</v>
      </c>
      <c r="AB216" s="42">
        <f t="shared" ref="AB216:AB217" si="94">+M216/L216</f>
        <v>1</v>
      </c>
      <c r="AC216" s="46">
        <f t="shared" si="90"/>
        <v>0.5</v>
      </c>
      <c r="AD216" s="46">
        <f t="shared" ref="AD216:AD217" si="95">Y216/AC216</f>
        <v>1</v>
      </c>
      <c r="AE216" s="15"/>
      <c r="AF216" s="15"/>
      <c r="AG216" s="15"/>
      <c r="AH216" s="15"/>
      <c r="AI216" s="15"/>
      <c r="AJ216" s="15"/>
      <c r="AK216" s="15"/>
    </row>
    <row r="217" spans="1:37" ht="214.5">
      <c r="A217" s="59" t="s">
        <v>798</v>
      </c>
      <c r="B217" s="69" t="s">
        <v>485</v>
      </c>
      <c r="C217" s="59" t="s">
        <v>811</v>
      </c>
      <c r="D217" s="69" t="s">
        <v>982</v>
      </c>
      <c r="E217" s="69" t="s">
        <v>983</v>
      </c>
      <c r="F217" s="73">
        <v>46387</v>
      </c>
      <c r="G217" s="59" t="s">
        <v>814</v>
      </c>
      <c r="H217" s="44">
        <v>0</v>
      </c>
      <c r="I217" s="44">
        <v>0</v>
      </c>
      <c r="J217" s="59" t="s">
        <v>984</v>
      </c>
      <c r="K217" s="74" t="s">
        <v>985</v>
      </c>
      <c r="L217" s="44">
        <v>0.25</v>
      </c>
      <c r="M217" s="44">
        <v>0.25</v>
      </c>
      <c r="N217" s="67" t="s">
        <v>986</v>
      </c>
      <c r="O217" s="74" t="s">
        <v>987</v>
      </c>
      <c r="P217" s="44">
        <v>0.25</v>
      </c>
      <c r="Q217" s="44">
        <v>0</v>
      </c>
      <c r="R217" s="75"/>
      <c r="S217" s="75"/>
      <c r="T217" s="44">
        <v>0.5</v>
      </c>
      <c r="U217" s="44">
        <v>0</v>
      </c>
      <c r="V217" s="75"/>
      <c r="W217" s="75"/>
      <c r="X217" s="44">
        <v>1</v>
      </c>
      <c r="Y217" s="44">
        <f t="shared" si="81"/>
        <v>0.25</v>
      </c>
      <c r="Z217" s="59" t="s">
        <v>988</v>
      </c>
      <c r="AA217" s="59" t="s">
        <v>981</v>
      </c>
      <c r="AB217" s="42">
        <f t="shared" si="94"/>
        <v>1</v>
      </c>
      <c r="AC217" s="46">
        <f t="shared" si="90"/>
        <v>0.25</v>
      </c>
      <c r="AD217" s="46">
        <f t="shared" si="95"/>
        <v>1</v>
      </c>
      <c r="AE217" s="15"/>
      <c r="AF217" s="15"/>
      <c r="AG217" s="15"/>
      <c r="AH217" s="15"/>
      <c r="AI217" s="15"/>
      <c r="AJ217" s="15"/>
      <c r="AK217" s="15"/>
    </row>
    <row r="218" spans="1:37" ht="66">
      <c r="A218" s="59" t="s">
        <v>799</v>
      </c>
      <c r="B218" s="69" t="s">
        <v>485</v>
      </c>
      <c r="C218" s="59" t="s">
        <v>811</v>
      </c>
      <c r="D218" s="69" t="s">
        <v>989</v>
      </c>
      <c r="E218" s="69" t="s">
        <v>990</v>
      </c>
      <c r="F218" s="73">
        <v>46387</v>
      </c>
      <c r="G218" s="59" t="s">
        <v>814</v>
      </c>
      <c r="H218" s="44">
        <v>0</v>
      </c>
      <c r="I218" s="44">
        <v>0</v>
      </c>
      <c r="J218" s="75"/>
      <c r="K218" s="75"/>
      <c r="L218" s="44">
        <v>0</v>
      </c>
      <c r="M218" s="44">
        <v>0</v>
      </c>
      <c r="N218" s="75"/>
      <c r="O218" s="75"/>
      <c r="P218" s="44">
        <v>0</v>
      </c>
      <c r="Q218" s="44">
        <v>0</v>
      </c>
      <c r="R218" s="75"/>
      <c r="S218" s="75"/>
      <c r="T218" s="44">
        <v>1</v>
      </c>
      <c r="U218" s="44">
        <v>0</v>
      </c>
      <c r="V218" s="75"/>
      <c r="W218" s="75"/>
      <c r="X218" s="44">
        <v>1</v>
      </c>
      <c r="Y218" s="44">
        <f t="shared" si="81"/>
        <v>0</v>
      </c>
      <c r="Z218" s="59" t="s">
        <v>821</v>
      </c>
      <c r="AA218" s="59" t="s">
        <v>835</v>
      </c>
      <c r="AB218" s="48"/>
      <c r="AC218" s="46">
        <f t="shared" si="90"/>
        <v>0</v>
      </c>
      <c r="AD218" s="49"/>
      <c r="AE218" s="15"/>
      <c r="AF218" s="15"/>
      <c r="AG218" s="15"/>
      <c r="AH218" s="15"/>
      <c r="AI218" s="15"/>
      <c r="AJ218" s="15"/>
      <c r="AK218" s="15"/>
    </row>
    <row r="219" spans="1:37" ht="49.5">
      <c r="A219" s="59" t="s">
        <v>800</v>
      </c>
      <c r="B219" s="69" t="s">
        <v>485</v>
      </c>
      <c r="C219" s="59" t="s">
        <v>811</v>
      </c>
      <c r="D219" s="69" t="s">
        <v>972</v>
      </c>
      <c r="E219" s="69" t="s">
        <v>973</v>
      </c>
      <c r="F219" s="73">
        <v>46387</v>
      </c>
      <c r="G219" s="59" t="s">
        <v>814</v>
      </c>
      <c r="H219" s="44">
        <v>0</v>
      </c>
      <c r="I219" s="44">
        <v>0</v>
      </c>
      <c r="J219" s="75"/>
      <c r="K219" s="75"/>
      <c r="L219" s="44">
        <v>0</v>
      </c>
      <c r="M219" s="44">
        <v>0</v>
      </c>
      <c r="N219" s="75"/>
      <c r="O219" s="75"/>
      <c r="P219" s="44">
        <v>0.5</v>
      </c>
      <c r="Q219" s="44">
        <v>0</v>
      </c>
      <c r="R219" s="75"/>
      <c r="S219" s="75"/>
      <c r="T219" s="44">
        <v>0.5</v>
      </c>
      <c r="U219" s="44">
        <v>0</v>
      </c>
      <c r="V219" s="75"/>
      <c r="W219" s="75"/>
      <c r="X219" s="44">
        <v>1</v>
      </c>
      <c r="Y219" s="44">
        <f t="shared" si="81"/>
        <v>0</v>
      </c>
      <c r="Z219" s="59" t="s">
        <v>821</v>
      </c>
      <c r="AA219" s="59" t="s">
        <v>825</v>
      </c>
      <c r="AB219" s="48"/>
      <c r="AC219" s="46">
        <f t="shared" si="90"/>
        <v>0</v>
      </c>
      <c r="AD219" s="49"/>
      <c r="AE219" s="15"/>
      <c r="AF219" s="15"/>
      <c r="AG219" s="15"/>
      <c r="AH219" s="15"/>
      <c r="AI219" s="15"/>
      <c r="AJ219" s="15"/>
      <c r="AK219" s="15"/>
    </row>
    <row r="220" spans="1:37" ht="360">
      <c r="A220" s="59" t="s">
        <v>801</v>
      </c>
      <c r="B220" s="69" t="s">
        <v>485</v>
      </c>
      <c r="C220" s="59" t="s">
        <v>811</v>
      </c>
      <c r="D220" s="69" t="s">
        <v>991</v>
      </c>
      <c r="E220" s="69" t="s">
        <v>992</v>
      </c>
      <c r="F220" s="73">
        <v>46387</v>
      </c>
      <c r="G220" s="59" t="s">
        <v>814</v>
      </c>
      <c r="H220" s="44">
        <v>0.25</v>
      </c>
      <c r="I220" s="44">
        <v>0.25</v>
      </c>
      <c r="J220" s="59" t="s">
        <v>993</v>
      </c>
      <c r="K220" s="74" t="s">
        <v>994</v>
      </c>
      <c r="L220" s="44">
        <v>0.25</v>
      </c>
      <c r="M220" s="44">
        <v>0.25</v>
      </c>
      <c r="N220" s="67" t="s">
        <v>995</v>
      </c>
      <c r="O220" s="74" t="s">
        <v>996</v>
      </c>
      <c r="P220" s="44">
        <v>0.25</v>
      </c>
      <c r="Q220" s="75"/>
      <c r="R220" s="75"/>
      <c r="S220" s="75"/>
      <c r="T220" s="44">
        <v>0.25</v>
      </c>
      <c r="U220" s="75"/>
      <c r="V220" s="75"/>
      <c r="W220" s="75"/>
      <c r="X220" s="44">
        <v>1</v>
      </c>
      <c r="Y220" s="44">
        <f t="shared" si="81"/>
        <v>0.5</v>
      </c>
      <c r="Z220" s="69" t="s">
        <v>997</v>
      </c>
      <c r="AA220" s="59" t="s">
        <v>981</v>
      </c>
      <c r="AB220" s="42">
        <f t="shared" ref="AB220:AB221" si="96">+M220/L220</f>
        <v>1</v>
      </c>
      <c r="AC220" s="46">
        <f t="shared" si="90"/>
        <v>0.5</v>
      </c>
      <c r="AD220" s="46">
        <f t="shared" ref="AD220:AD229" si="97">Y220/AC220</f>
        <v>1</v>
      </c>
      <c r="AE220" s="15"/>
      <c r="AF220" s="15"/>
      <c r="AG220" s="15"/>
      <c r="AH220" s="15"/>
      <c r="AI220" s="15"/>
      <c r="AJ220" s="15"/>
      <c r="AK220" s="15"/>
    </row>
    <row r="221" spans="1:37" ht="231">
      <c r="A221" s="59" t="s">
        <v>802</v>
      </c>
      <c r="B221" s="69" t="s">
        <v>485</v>
      </c>
      <c r="C221" s="59" t="s">
        <v>811</v>
      </c>
      <c r="D221" s="81" t="s">
        <v>998</v>
      </c>
      <c r="E221" s="81" t="s">
        <v>999</v>
      </c>
      <c r="F221" s="73">
        <v>46387</v>
      </c>
      <c r="G221" s="59" t="s">
        <v>814</v>
      </c>
      <c r="H221" s="44">
        <v>0.25</v>
      </c>
      <c r="I221" s="44">
        <v>0.25</v>
      </c>
      <c r="J221" s="59" t="s">
        <v>1000</v>
      </c>
      <c r="K221" s="74" t="s">
        <v>1001</v>
      </c>
      <c r="L221" s="44">
        <v>0.25</v>
      </c>
      <c r="M221" s="44">
        <v>0.25</v>
      </c>
      <c r="N221" s="67" t="s">
        <v>1002</v>
      </c>
      <c r="O221" s="74" t="s">
        <v>1003</v>
      </c>
      <c r="P221" s="44">
        <v>0.25</v>
      </c>
      <c r="Q221" s="44">
        <v>0</v>
      </c>
      <c r="R221" s="75"/>
      <c r="S221" s="75"/>
      <c r="T221" s="44">
        <v>0.25</v>
      </c>
      <c r="U221" s="44">
        <v>0</v>
      </c>
      <c r="V221" s="75"/>
      <c r="W221" s="75"/>
      <c r="X221" s="44">
        <v>1</v>
      </c>
      <c r="Y221" s="44">
        <f t="shared" si="81"/>
        <v>0.5</v>
      </c>
      <c r="Z221" s="69" t="s">
        <v>1004</v>
      </c>
      <c r="AA221" s="59" t="s">
        <v>981</v>
      </c>
      <c r="AB221" s="42">
        <f t="shared" si="96"/>
        <v>1</v>
      </c>
      <c r="AC221" s="46">
        <f t="shared" si="90"/>
        <v>0.5</v>
      </c>
      <c r="AD221" s="46">
        <f t="shared" si="97"/>
        <v>1</v>
      </c>
      <c r="AE221" s="15"/>
      <c r="AF221" s="15"/>
      <c r="AG221" s="15"/>
      <c r="AH221" s="15"/>
      <c r="AI221" s="15"/>
      <c r="AJ221" s="15"/>
      <c r="AK221" s="15"/>
    </row>
    <row r="222" spans="1:37" ht="148.5">
      <c r="A222" s="59" t="s">
        <v>803</v>
      </c>
      <c r="B222" s="69" t="s">
        <v>485</v>
      </c>
      <c r="C222" s="59" t="s">
        <v>811</v>
      </c>
      <c r="D222" s="69" t="s">
        <v>1005</v>
      </c>
      <c r="E222" s="81" t="s">
        <v>1006</v>
      </c>
      <c r="F222" s="73">
        <v>46387</v>
      </c>
      <c r="G222" s="59" t="s">
        <v>814</v>
      </c>
      <c r="H222" s="44">
        <v>1</v>
      </c>
      <c r="I222" s="44">
        <v>1</v>
      </c>
      <c r="J222" s="59" t="s">
        <v>1006</v>
      </c>
      <c r="K222" s="74" t="s">
        <v>1007</v>
      </c>
      <c r="L222" s="44">
        <v>0</v>
      </c>
      <c r="M222" s="44">
        <v>0</v>
      </c>
      <c r="N222" s="75"/>
      <c r="O222" s="75"/>
      <c r="P222" s="44">
        <v>0</v>
      </c>
      <c r="Q222" s="44">
        <v>0</v>
      </c>
      <c r="R222" s="75"/>
      <c r="S222" s="75"/>
      <c r="T222" s="44">
        <v>0</v>
      </c>
      <c r="U222" s="44">
        <v>0</v>
      </c>
      <c r="V222" s="75"/>
      <c r="W222" s="75"/>
      <c r="X222" s="44">
        <v>1</v>
      </c>
      <c r="Y222" s="44">
        <f t="shared" si="81"/>
        <v>1</v>
      </c>
      <c r="Z222" s="69" t="s">
        <v>1008</v>
      </c>
      <c r="AA222" s="59" t="s">
        <v>818</v>
      </c>
      <c r="AB222" s="48"/>
      <c r="AC222" s="46">
        <f t="shared" si="90"/>
        <v>1</v>
      </c>
      <c r="AD222" s="46">
        <f t="shared" si="97"/>
        <v>1</v>
      </c>
      <c r="AE222" s="15"/>
      <c r="AF222" s="15"/>
      <c r="AG222" s="15"/>
      <c r="AH222" s="15"/>
      <c r="AI222" s="15"/>
      <c r="AJ222" s="15"/>
      <c r="AK222" s="15"/>
    </row>
    <row r="223" spans="1:37" ht="181.5">
      <c r="A223" s="59" t="s">
        <v>804</v>
      </c>
      <c r="B223" s="69" t="s">
        <v>485</v>
      </c>
      <c r="C223" s="59" t="s">
        <v>811</v>
      </c>
      <c r="D223" s="69" t="s">
        <v>1009</v>
      </c>
      <c r="E223" s="81" t="s">
        <v>1010</v>
      </c>
      <c r="F223" s="73">
        <v>46387</v>
      </c>
      <c r="G223" s="59" t="s">
        <v>814</v>
      </c>
      <c r="H223" s="44">
        <v>0.25</v>
      </c>
      <c r="I223" s="44">
        <v>0.25</v>
      </c>
      <c r="J223" s="59" t="s">
        <v>1011</v>
      </c>
      <c r="K223" s="74" t="s">
        <v>1012</v>
      </c>
      <c r="L223" s="44">
        <v>0.25</v>
      </c>
      <c r="M223" s="44">
        <v>0.25</v>
      </c>
      <c r="N223" s="67" t="s">
        <v>1011</v>
      </c>
      <c r="O223" s="74" t="s">
        <v>1013</v>
      </c>
      <c r="P223" s="44">
        <v>0.25</v>
      </c>
      <c r="Q223" s="44">
        <v>0</v>
      </c>
      <c r="R223" s="75"/>
      <c r="S223" s="75"/>
      <c r="T223" s="44">
        <v>0.25</v>
      </c>
      <c r="U223" s="44">
        <v>0</v>
      </c>
      <c r="V223" s="75"/>
      <c r="W223" s="75"/>
      <c r="X223" s="44">
        <v>1</v>
      </c>
      <c r="Y223" s="44">
        <f t="shared" si="81"/>
        <v>0.5</v>
      </c>
      <c r="Z223" s="69" t="s">
        <v>1014</v>
      </c>
      <c r="AA223" s="59" t="s">
        <v>862</v>
      </c>
      <c r="AB223" s="42">
        <f t="shared" ref="AB223:AB224" si="98">+M223/L223</f>
        <v>1</v>
      </c>
      <c r="AC223" s="46">
        <f t="shared" si="90"/>
        <v>0.5</v>
      </c>
      <c r="AD223" s="46">
        <f t="shared" si="97"/>
        <v>1</v>
      </c>
      <c r="AE223" s="15"/>
      <c r="AF223" s="15"/>
      <c r="AG223" s="15"/>
      <c r="AH223" s="15"/>
      <c r="AI223" s="15"/>
      <c r="AJ223" s="15"/>
      <c r="AK223" s="15"/>
    </row>
    <row r="224" spans="1:37" ht="247.5">
      <c r="A224" s="59" t="s">
        <v>805</v>
      </c>
      <c r="B224" s="69" t="s">
        <v>485</v>
      </c>
      <c r="C224" s="59" t="s">
        <v>811</v>
      </c>
      <c r="D224" s="69" t="s">
        <v>1015</v>
      </c>
      <c r="E224" s="69" t="s">
        <v>1016</v>
      </c>
      <c r="F224" s="73">
        <v>46387</v>
      </c>
      <c r="G224" s="59" t="s">
        <v>814</v>
      </c>
      <c r="H224" s="44">
        <v>0.25</v>
      </c>
      <c r="I224" s="44">
        <v>0.25</v>
      </c>
      <c r="J224" s="59" t="s">
        <v>1017</v>
      </c>
      <c r="K224" s="74" t="s">
        <v>1018</v>
      </c>
      <c r="L224" s="44">
        <v>0.25</v>
      </c>
      <c r="M224" s="44">
        <v>0.25</v>
      </c>
      <c r="N224" s="59" t="s">
        <v>1017</v>
      </c>
      <c r="O224" s="74" t="s">
        <v>1019</v>
      </c>
      <c r="P224" s="44">
        <v>0.25</v>
      </c>
      <c r="Q224" s="44">
        <v>0</v>
      </c>
      <c r="R224" s="75"/>
      <c r="S224" s="75"/>
      <c r="T224" s="44">
        <v>0.25</v>
      </c>
      <c r="U224" s="44">
        <v>0</v>
      </c>
      <c r="V224" s="75"/>
      <c r="W224" s="75"/>
      <c r="X224" s="44">
        <v>1</v>
      </c>
      <c r="Y224" s="44">
        <f t="shared" ref="Y224:Y229" si="99">+I224+M224+Q224+U224</f>
        <v>0.5</v>
      </c>
      <c r="Z224" s="69" t="s">
        <v>1014</v>
      </c>
      <c r="AA224" s="59" t="s">
        <v>862</v>
      </c>
      <c r="AB224" s="42">
        <f t="shared" si="98"/>
        <v>1</v>
      </c>
      <c r="AC224" s="46">
        <f t="shared" si="90"/>
        <v>0.5</v>
      </c>
      <c r="AD224" s="46">
        <f t="shared" si="97"/>
        <v>1</v>
      </c>
      <c r="AE224" s="15"/>
      <c r="AF224" s="15"/>
      <c r="AG224" s="15"/>
      <c r="AH224" s="15"/>
      <c r="AI224" s="15"/>
      <c r="AJ224" s="15"/>
      <c r="AK224" s="15"/>
    </row>
    <row r="225" spans="1:37" ht="409.5">
      <c r="A225" s="59" t="s">
        <v>806</v>
      </c>
      <c r="B225" s="69" t="s">
        <v>485</v>
      </c>
      <c r="C225" s="59" t="s">
        <v>811</v>
      </c>
      <c r="D225" s="69" t="s">
        <v>1020</v>
      </c>
      <c r="E225" s="69" t="s">
        <v>1021</v>
      </c>
      <c r="F225" s="73">
        <v>46387</v>
      </c>
      <c r="G225" s="59" t="s">
        <v>814</v>
      </c>
      <c r="H225" s="44">
        <v>0.5</v>
      </c>
      <c r="I225" s="44">
        <v>0.5</v>
      </c>
      <c r="J225" s="59" t="s">
        <v>1022</v>
      </c>
      <c r="K225" s="74" t="s">
        <v>1023</v>
      </c>
      <c r="L225" s="44">
        <v>0</v>
      </c>
      <c r="M225" s="44">
        <v>0</v>
      </c>
      <c r="N225" s="75"/>
      <c r="O225" s="75"/>
      <c r="P225" s="44">
        <v>0.5</v>
      </c>
      <c r="Q225" s="44">
        <v>0</v>
      </c>
      <c r="R225" s="75"/>
      <c r="S225" s="75"/>
      <c r="T225" s="44">
        <v>0</v>
      </c>
      <c r="U225" s="44">
        <v>0</v>
      </c>
      <c r="V225" s="75"/>
      <c r="W225" s="75"/>
      <c r="X225" s="44">
        <v>1</v>
      </c>
      <c r="Y225" s="44">
        <f t="shared" si="99"/>
        <v>0.5</v>
      </c>
      <c r="Z225" s="69" t="s">
        <v>1024</v>
      </c>
      <c r="AA225" s="59" t="s">
        <v>1025</v>
      </c>
      <c r="AB225" s="48"/>
      <c r="AC225" s="46">
        <f t="shared" si="90"/>
        <v>0.5</v>
      </c>
      <c r="AD225" s="46">
        <f t="shared" si="97"/>
        <v>1</v>
      </c>
      <c r="AE225" s="15"/>
      <c r="AF225" s="15"/>
      <c r="AG225" s="15"/>
      <c r="AH225" s="15"/>
      <c r="AI225" s="15"/>
      <c r="AJ225" s="15"/>
      <c r="AK225" s="15"/>
    </row>
    <row r="226" spans="1:37" ht="60">
      <c r="A226" s="59" t="s">
        <v>807</v>
      </c>
      <c r="B226" s="69" t="s">
        <v>485</v>
      </c>
      <c r="C226" s="59" t="s">
        <v>811</v>
      </c>
      <c r="D226" s="69" t="s">
        <v>1026</v>
      </c>
      <c r="E226" s="69" t="s">
        <v>1027</v>
      </c>
      <c r="F226" s="73">
        <v>46387</v>
      </c>
      <c r="G226" s="59" t="s">
        <v>814</v>
      </c>
      <c r="H226" s="44">
        <v>0.55000000000000004</v>
      </c>
      <c r="I226" s="44">
        <v>0.55000000000000004</v>
      </c>
      <c r="J226" s="59" t="s">
        <v>1028</v>
      </c>
      <c r="K226" s="74" t="s">
        <v>1029</v>
      </c>
      <c r="L226" s="44">
        <v>0.15</v>
      </c>
      <c r="M226" s="44">
        <v>0.15</v>
      </c>
      <c r="N226" s="59" t="s">
        <v>1030</v>
      </c>
      <c r="O226" s="74" t="s">
        <v>1031</v>
      </c>
      <c r="P226" s="44">
        <v>0.15</v>
      </c>
      <c r="Q226" s="44">
        <v>0</v>
      </c>
      <c r="R226" s="75"/>
      <c r="S226" s="75"/>
      <c r="T226" s="44">
        <v>0.15</v>
      </c>
      <c r="U226" s="44">
        <v>0</v>
      </c>
      <c r="V226" s="59" t="s">
        <v>340</v>
      </c>
      <c r="W226" s="59" t="s">
        <v>340</v>
      </c>
      <c r="X226" s="44">
        <v>1</v>
      </c>
      <c r="Y226" s="44">
        <f t="shared" si="99"/>
        <v>0.70000000000000007</v>
      </c>
      <c r="Z226" s="69" t="s">
        <v>922</v>
      </c>
      <c r="AA226" s="59" t="s">
        <v>981</v>
      </c>
      <c r="AB226" s="42">
        <f t="shared" ref="AB226" si="100">+M226/L226</f>
        <v>1</v>
      </c>
      <c r="AC226" s="46">
        <f t="shared" si="90"/>
        <v>0.70000000000000007</v>
      </c>
      <c r="AD226" s="46">
        <f t="shared" si="97"/>
        <v>1</v>
      </c>
      <c r="AE226" s="15"/>
      <c r="AF226" s="15"/>
      <c r="AG226" s="15"/>
      <c r="AH226" s="15"/>
      <c r="AI226" s="15"/>
      <c r="AJ226" s="15"/>
      <c r="AK226" s="15"/>
    </row>
    <row r="227" spans="1:37" ht="115.5">
      <c r="A227" s="59" t="s">
        <v>808</v>
      </c>
      <c r="B227" s="69" t="s">
        <v>485</v>
      </c>
      <c r="C227" s="59" t="s">
        <v>811</v>
      </c>
      <c r="D227" s="69" t="s">
        <v>812</v>
      </c>
      <c r="E227" s="69" t="s">
        <v>813</v>
      </c>
      <c r="F227" s="73">
        <v>46387</v>
      </c>
      <c r="G227" s="59" t="s">
        <v>814</v>
      </c>
      <c r="H227" s="44">
        <v>1</v>
      </c>
      <c r="I227" s="44">
        <v>1</v>
      </c>
      <c r="J227" s="59" t="s">
        <v>813</v>
      </c>
      <c r="K227" s="74" t="s">
        <v>1032</v>
      </c>
      <c r="L227" s="44">
        <v>0</v>
      </c>
      <c r="M227" s="44">
        <v>0</v>
      </c>
      <c r="N227" s="75"/>
      <c r="O227" s="75"/>
      <c r="P227" s="44">
        <v>0</v>
      </c>
      <c r="Q227" s="44">
        <v>0</v>
      </c>
      <c r="R227" s="75"/>
      <c r="S227" s="75"/>
      <c r="T227" s="44">
        <v>0</v>
      </c>
      <c r="U227" s="44">
        <v>0</v>
      </c>
      <c r="V227" s="59" t="s">
        <v>340</v>
      </c>
      <c r="W227" s="59" t="s">
        <v>340</v>
      </c>
      <c r="X227" s="44">
        <v>1</v>
      </c>
      <c r="Y227" s="44">
        <f t="shared" si="99"/>
        <v>1</v>
      </c>
      <c r="Z227" s="59" t="s">
        <v>817</v>
      </c>
      <c r="AA227" s="59" t="s">
        <v>1033</v>
      </c>
      <c r="AB227" s="48"/>
      <c r="AC227" s="46">
        <f t="shared" si="90"/>
        <v>1</v>
      </c>
      <c r="AD227" s="46">
        <f t="shared" si="97"/>
        <v>1</v>
      </c>
      <c r="AE227" s="15"/>
      <c r="AF227" s="15"/>
      <c r="AG227" s="15"/>
      <c r="AH227" s="15"/>
      <c r="AI227" s="15"/>
      <c r="AJ227" s="15"/>
      <c r="AK227" s="15"/>
    </row>
    <row r="228" spans="1:37" ht="409.5">
      <c r="A228" s="59" t="s">
        <v>809</v>
      </c>
      <c r="B228" s="69" t="s">
        <v>485</v>
      </c>
      <c r="C228" s="59" t="s">
        <v>811</v>
      </c>
      <c r="D228" s="69" t="s">
        <v>1034</v>
      </c>
      <c r="E228" s="69" t="s">
        <v>1035</v>
      </c>
      <c r="F228" s="73">
        <v>46387</v>
      </c>
      <c r="G228" s="59" t="s">
        <v>814</v>
      </c>
      <c r="H228" s="44">
        <v>0</v>
      </c>
      <c r="I228" s="44">
        <v>0</v>
      </c>
      <c r="J228" s="75"/>
      <c r="K228" s="75"/>
      <c r="L228" s="44">
        <v>0.25</v>
      </c>
      <c r="M228" s="44">
        <v>0.25</v>
      </c>
      <c r="N228" s="59" t="s">
        <v>1036</v>
      </c>
      <c r="O228" s="74" t="s">
        <v>1037</v>
      </c>
      <c r="P228" s="44">
        <v>0.15</v>
      </c>
      <c r="Q228" s="44">
        <v>0</v>
      </c>
      <c r="R228" s="75"/>
      <c r="S228" s="75"/>
      <c r="T228" s="44">
        <v>0.6</v>
      </c>
      <c r="U228" s="44">
        <v>0</v>
      </c>
      <c r="V228" s="75"/>
      <c r="W228" s="75"/>
      <c r="X228" s="44">
        <v>1</v>
      </c>
      <c r="Y228" s="44">
        <f t="shared" si="99"/>
        <v>0.25</v>
      </c>
      <c r="Z228" s="59" t="s">
        <v>821</v>
      </c>
      <c r="AA228" s="59" t="s">
        <v>1038</v>
      </c>
      <c r="AB228" s="42">
        <f t="shared" ref="AB228:AB229" si="101">+M228/L228</f>
        <v>1</v>
      </c>
      <c r="AC228" s="46">
        <f t="shared" si="90"/>
        <v>0.25</v>
      </c>
      <c r="AD228" s="46">
        <f t="shared" si="97"/>
        <v>1</v>
      </c>
      <c r="AE228" s="15"/>
      <c r="AF228" s="15"/>
      <c r="AG228" s="15"/>
      <c r="AH228" s="15"/>
      <c r="AI228" s="15"/>
      <c r="AJ228" s="15"/>
      <c r="AK228" s="15"/>
    </row>
    <row r="229" spans="1:37" ht="162.75" customHeight="1">
      <c r="A229" s="59" t="s">
        <v>810</v>
      </c>
      <c r="B229" s="69" t="s">
        <v>485</v>
      </c>
      <c r="C229" s="59" t="s">
        <v>811</v>
      </c>
      <c r="D229" s="69" t="s">
        <v>1039</v>
      </c>
      <c r="E229" s="69" t="s">
        <v>1040</v>
      </c>
      <c r="F229" s="73">
        <v>46387</v>
      </c>
      <c r="G229" s="59" t="s">
        <v>814</v>
      </c>
      <c r="H229" s="44">
        <v>0</v>
      </c>
      <c r="I229" s="44">
        <v>0</v>
      </c>
      <c r="J229" s="75"/>
      <c r="K229" s="75"/>
      <c r="L229" s="44">
        <v>0.2</v>
      </c>
      <c r="M229" s="44">
        <v>0.2</v>
      </c>
      <c r="N229" s="59" t="s">
        <v>1041</v>
      </c>
      <c r="O229" s="74" t="s">
        <v>1042</v>
      </c>
      <c r="P229" s="44">
        <v>0.2</v>
      </c>
      <c r="Q229" s="44">
        <v>0</v>
      </c>
      <c r="R229" s="75"/>
      <c r="S229" s="75"/>
      <c r="T229" s="44">
        <v>0.6</v>
      </c>
      <c r="U229" s="44">
        <v>0</v>
      </c>
      <c r="V229" s="75"/>
      <c r="W229" s="75"/>
      <c r="X229" s="44">
        <v>1</v>
      </c>
      <c r="Y229" s="44">
        <f t="shared" si="99"/>
        <v>0.2</v>
      </c>
      <c r="Z229" s="59" t="s">
        <v>821</v>
      </c>
      <c r="AA229" s="59" t="s">
        <v>1043</v>
      </c>
      <c r="AB229" s="42">
        <f t="shared" si="101"/>
        <v>1</v>
      </c>
      <c r="AC229" s="46">
        <f t="shared" si="90"/>
        <v>0.2</v>
      </c>
      <c r="AD229" s="46">
        <f t="shared" si="97"/>
        <v>1</v>
      </c>
      <c r="AE229" s="15"/>
      <c r="AF229" s="15"/>
      <c r="AG229" s="15"/>
      <c r="AH229" s="15"/>
      <c r="AI229" s="15"/>
      <c r="AJ229" s="15"/>
      <c r="AK229" s="15"/>
    </row>
    <row r="230" spans="1:37" ht="15.75" customHeight="1">
      <c r="A230" s="27"/>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57"/>
      <c r="AC230" s="27"/>
      <c r="AD230" s="15"/>
      <c r="AE230" s="15"/>
      <c r="AF230" s="15"/>
      <c r="AG230" s="15"/>
      <c r="AH230" s="15"/>
      <c r="AI230" s="15"/>
      <c r="AJ230" s="15"/>
      <c r="AK230" s="15"/>
    </row>
    <row r="231" spans="1:37" ht="15.75" customHeight="1">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22"/>
      <c r="AC231" s="15"/>
      <c r="AD231" s="15"/>
      <c r="AE231" s="15"/>
      <c r="AF231" s="15"/>
      <c r="AG231" s="15"/>
      <c r="AH231" s="15"/>
      <c r="AI231" s="15"/>
      <c r="AJ231" s="15"/>
      <c r="AK231" s="15"/>
    </row>
    <row r="232" spans="1:37" ht="15.75" customHeight="1">
      <c r="A232" s="15"/>
      <c r="B232" s="15"/>
      <c r="C232" s="15"/>
      <c r="D232" s="15"/>
      <c r="E232" s="15"/>
      <c r="F232" s="15"/>
      <c r="G232" s="15"/>
      <c r="H232" s="19"/>
      <c r="I232" s="19"/>
      <c r="J232" s="15"/>
      <c r="K232" s="24"/>
      <c r="L232" s="15"/>
      <c r="M232" s="15"/>
      <c r="N232" s="15"/>
      <c r="O232" s="37" t="s">
        <v>1047</v>
      </c>
      <c r="P232" s="37"/>
      <c r="Q232" s="37"/>
      <c r="R232" s="37"/>
      <c r="S232" s="37"/>
      <c r="T232" s="37"/>
      <c r="U232" s="37"/>
      <c r="V232" s="37"/>
      <c r="W232" s="37"/>
      <c r="X232" s="37"/>
      <c r="Y232" s="25">
        <f>AVERAGE(Y5:Y229)</f>
        <v>0.39328888888888891</v>
      </c>
      <c r="Z232" s="15"/>
      <c r="AA232" s="24" t="s">
        <v>1046</v>
      </c>
      <c r="AB232" s="28">
        <f>AVERAGE(AB5:AB229)</f>
        <v>0.7544715447154472</v>
      </c>
      <c r="AC232" s="15"/>
      <c r="AD232" s="15"/>
      <c r="AE232" s="15"/>
      <c r="AF232" s="15"/>
      <c r="AG232" s="15"/>
      <c r="AH232" s="15"/>
      <c r="AI232" s="15"/>
      <c r="AJ232" s="15"/>
      <c r="AK232" s="15"/>
    </row>
    <row r="233" spans="1:37" ht="15.75" customHeight="1">
      <c r="A233" s="15"/>
      <c r="B233" s="15"/>
      <c r="C233" s="15"/>
      <c r="D233" s="15"/>
      <c r="E233" s="15"/>
      <c r="F233" s="15"/>
      <c r="G233" s="15"/>
      <c r="H233" s="15"/>
      <c r="I233" s="15"/>
      <c r="J233" s="15"/>
      <c r="K233" s="15"/>
      <c r="L233" s="35"/>
      <c r="M233" s="15"/>
      <c r="N233" s="15"/>
      <c r="O233" s="15"/>
      <c r="P233" s="15"/>
      <c r="Q233" s="15"/>
      <c r="R233" s="15"/>
      <c r="S233" s="15"/>
      <c r="T233" s="15"/>
      <c r="U233" s="15"/>
      <c r="V233" s="15"/>
      <c r="W233" s="15"/>
      <c r="X233" s="15"/>
      <c r="Y233" s="15"/>
      <c r="Z233" s="15"/>
      <c r="AA233" s="24" t="s">
        <v>1048</v>
      </c>
      <c r="AB233" s="29">
        <f>100%-AB232</f>
        <v>0.2455284552845528</v>
      </c>
      <c r="AC233" s="15"/>
      <c r="AD233" s="15"/>
      <c r="AE233" s="15"/>
      <c r="AF233" s="15"/>
      <c r="AG233" s="15"/>
      <c r="AH233" s="15"/>
      <c r="AI233" s="15"/>
      <c r="AJ233" s="15"/>
      <c r="AK233" s="15"/>
    </row>
    <row r="234" spans="1:37" ht="15.75" customHeight="1">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22"/>
      <c r="AC234" s="15"/>
      <c r="AD234" s="15"/>
      <c r="AE234" s="15"/>
      <c r="AF234" s="15"/>
      <c r="AG234" s="15"/>
      <c r="AH234" s="15"/>
      <c r="AI234" s="15"/>
      <c r="AJ234" s="15"/>
      <c r="AK234" s="15"/>
    </row>
    <row r="235" spans="1:37" ht="15.75" customHeight="1">
      <c r="A235" s="15"/>
      <c r="B235" s="15"/>
      <c r="C235" s="15"/>
      <c r="D235" s="15"/>
      <c r="E235" s="15"/>
      <c r="F235" s="36"/>
      <c r="G235" s="36"/>
      <c r="H235" s="20"/>
      <c r="I235" s="15"/>
      <c r="J235" s="15"/>
      <c r="K235" s="15"/>
      <c r="L235" s="15"/>
      <c r="M235" s="15"/>
      <c r="N235" s="15"/>
      <c r="O235" s="15"/>
      <c r="P235" s="15"/>
      <c r="Q235" s="15"/>
      <c r="R235" s="15"/>
      <c r="S235" s="15"/>
      <c r="T235" s="15"/>
      <c r="U235" s="15"/>
      <c r="V235" s="15"/>
      <c r="W235" s="15"/>
      <c r="X235" s="15"/>
      <c r="Y235" s="15"/>
      <c r="Z235" s="15"/>
      <c r="AA235" s="15"/>
      <c r="AB235" s="22"/>
      <c r="AC235" s="15"/>
      <c r="AD235" s="15"/>
      <c r="AE235" s="15"/>
      <c r="AF235" s="15"/>
      <c r="AG235" s="15"/>
      <c r="AH235" s="15"/>
      <c r="AI235" s="15"/>
      <c r="AJ235" s="15"/>
      <c r="AK235" s="15"/>
    </row>
    <row r="236" spans="1:37" ht="15.75" customHeight="1">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22"/>
      <c r="AC236" s="15"/>
      <c r="AD236" s="15"/>
      <c r="AE236" s="15"/>
      <c r="AF236" s="15"/>
      <c r="AG236" s="15"/>
      <c r="AH236" s="15"/>
      <c r="AI236" s="15"/>
      <c r="AJ236" s="15"/>
      <c r="AK236" s="15"/>
    </row>
    <row r="237" spans="1:37" ht="15.75" customHeight="1">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22"/>
      <c r="AC237" s="15"/>
      <c r="AD237" s="15"/>
      <c r="AE237" s="15"/>
      <c r="AF237" s="15"/>
      <c r="AG237" s="15"/>
      <c r="AH237" s="15"/>
      <c r="AI237" s="15"/>
      <c r="AJ237" s="15"/>
      <c r="AK237" s="15"/>
    </row>
    <row r="238" spans="1:37">
      <c r="A238" s="15"/>
      <c r="B238" s="15"/>
      <c r="C238" s="15"/>
      <c r="D238" s="15"/>
      <c r="E238" s="15"/>
      <c r="F238" s="15"/>
      <c r="G238" s="15"/>
      <c r="H238" s="33"/>
      <c r="I238" s="33"/>
      <c r="J238" s="15"/>
      <c r="K238" s="15"/>
      <c r="L238" s="33"/>
      <c r="M238" s="15"/>
      <c r="N238" s="15"/>
      <c r="O238" s="15"/>
      <c r="P238" s="15"/>
      <c r="Q238" s="15"/>
      <c r="R238" s="15"/>
      <c r="S238" s="15"/>
      <c r="T238" s="15"/>
      <c r="U238" s="15"/>
      <c r="V238" s="15"/>
      <c r="W238" s="15"/>
      <c r="X238" s="15"/>
      <c r="Y238" s="15"/>
      <c r="Z238" s="15"/>
      <c r="AA238" s="15"/>
      <c r="AB238" s="22"/>
      <c r="AC238" s="15"/>
      <c r="AD238" s="15"/>
      <c r="AE238" s="15"/>
      <c r="AF238" s="15"/>
      <c r="AG238" s="15"/>
      <c r="AH238" s="15"/>
      <c r="AI238" s="15"/>
      <c r="AJ238" s="15"/>
      <c r="AK238" s="15"/>
    </row>
    <row r="239" spans="1:37" ht="15.75" customHeight="1">
      <c r="A239" s="15"/>
      <c r="B239" s="15"/>
      <c r="C239" s="15"/>
      <c r="D239" s="15"/>
      <c r="E239" s="15"/>
      <c r="F239" s="15"/>
      <c r="G239" s="15"/>
      <c r="H239" s="30"/>
      <c r="I239" s="30"/>
      <c r="J239" s="15"/>
      <c r="K239" s="15"/>
      <c r="L239" s="30"/>
      <c r="M239" s="15"/>
      <c r="N239" s="15"/>
      <c r="O239" s="15"/>
      <c r="P239" s="15"/>
      <c r="Q239" s="15"/>
      <c r="R239" s="15"/>
      <c r="S239" s="15"/>
      <c r="T239" s="15"/>
      <c r="U239" s="15"/>
      <c r="V239" s="15"/>
      <c r="W239" s="15"/>
      <c r="X239" s="15"/>
      <c r="Y239" s="15"/>
      <c r="Z239" s="15"/>
      <c r="AA239" s="15"/>
      <c r="AB239" s="22"/>
      <c r="AC239" s="15"/>
      <c r="AD239" s="15"/>
      <c r="AE239" s="15"/>
      <c r="AF239" s="15"/>
      <c r="AG239" s="15"/>
      <c r="AH239" s="15"/>
      <c r="AI239" s="15"/>
      <c r="AJ239" s="15"/>
      <c r="AK239" s="15"/>
    </row>
    <row r="240" spans="1:37" ht="15.75" customHeight="1">
      <c r="A240" s="15"/>
      <c r="B240" s="15"/>
      <c r="C240" s="15"/>
      <c r="D240" s="15"/>
      <c r="E240" s="15"/>
      <c r="F240" s="15"/>
      <c r="J240" s="15"/>
      <c r="K240" s="15"/>
      <c r="L240" s="30"/>
      <c r="M240" s="15"/>
      <c r="N240" s="15"/>
      <c r="O240" s="15"/>
      <c r="P240" s="15"/>
      <c r="Q240" s="15"/>
      <c r="R240" s="15"/>
      <c r="S240" s="15"/>
      <c r="T240" s="15"/>
      <c r="U240" s="15"/>
      <c r="V240" s="15"/>
      <c r="W240" s="15"/>
      <c r="X240" s="15"/>
      <c r="Y240" s="15"/>
      <c r="Z240" s="15"/>
      <c r="AA240" s="15"/>
      <c r="AB240" s="22"/>
      <c r="AC240" s="15"/>
      <c r="AD240" s="15"/>
      <c r="AE240" s="15"/>
      <c r="AF240" s="15"/>
      <c r="AG240" s="15"/>
      <c r="AH240" s="15"/>
      <c r="AI240" s="15"/>
      <c r="AJ240" s="15"/>
      <c r="AK240" s="15"/>
    </row>
    <row r="241" spans="1:37" ht="15.75" customHeight="1">
      <c r="A241" s="15"/>
      <c r="B241" s="15"/>
      <c r="C241" s="15"/>
      <c r="D241" s="15"/>
      <c r="E241" s="15"/>
      <c r="F241" s="15"/>
      <c r="G241" s="15"/>
      <c r="H241" s="30"/>
      <c r="I241" s="30"/>
      <c r="J241" s="15"/>
      <c r="K241" s="15"/>
      <c r="L241" s="30"/>
      <c r="M241" s="15"/>
      <c r="N241" s="15"/>
      <c r="O241" s="15"/>
      <c r="P241" s="15"/>
      <c r="Q241" s="15"/>
      <c r="R241" s="15"/>
      <c r="S241" s="15"/>
      <c r="T241" s="15"/>
      <c r="U241" s="15"/>
      <c r="V241" s="15"/>
      <c r="W241" s="15"/>
      <c r="X241" s="15"/>
      <c r="Y241" s="15"/>
      <c r="Z241" s="15"/>
      <c r="AA241" s="15"/>
      <c r="AB241" s="22"/>
      <c r="AC241" s="15"/>
      <c r="AD241" s="15"/>
      <c r="AE241" s="15"/>
      <c r="AF241" s="15"/>
      <c r="AG241" s="15"/>
      <c r="AH241" s="15"/>
      <c r="AI241" s="15"/>
      <c r="AJ241" s="15"/>
      <c r="AK241" s="15"/>
    </row>
    <row r="242" spans="1:37" ht="15.75" customHeight="1">
      <c r="A242" s="15"/>
      <c r="B242" s="15"/>
      <c r="C242" s="15"/>
      <c r="D242" s="15"/>
      <c r="E242" s="15"/>
      <c r="F242" s="15"/>
      <c r="G242" s="15"/>
      <c r="H242" s="30"/>
      <c r="I242" s="30"/>
      <c r="J242" s="15"/>
      <c r="K242" s="15"/>
      <c r="L242" s="30"/>
      <c r="M242" s="15"/>
      <c r="N242" s="15"/>
      <c r="O242" s="15"/>
      <c r="P242" s="15"/>
      <c r="Q242" s="15"/>
      <c r="R242" s="15"/>
      <c r="S242" s="15"/>
      <c r="T242" s="15"/>
      <c r="U242" s="15"/>
      <c r="V242" s="15"/>
      <c r="W242" s="15"/>
      <c r="X242" s="15"/>
      <c r="Y242" s="15"/>
      <c r="Z242" s="15"/>
      <c r="AA242" s="15"/>
      <c r="AB242" s="22"/>
      <c r="AC242" s="15"/>
      <c r="AD242" s="15"/>
      <c r="AE242" s="15"/>
      <c r="AF242" s="15"/>
      <c r="AG242" s="15"/>
      <c r="AH242" s="15"/>
      <c r="AI242" s="15"/>
      <c r="AJ242" s="15"/>
      <c r="AK242" s="15"/>
    </row>
    <row r="243" spans="1:37" ht="15.75" customHeight="1">
      <c r="A243" s="15"/>
      <c r="B243" s="15"/>
      <c r="C243" s="15"/>
      <c r="D243" s="15"/>
      <c r="E243" s="15"/>
      <c r="F243" s="15"/>
      <c r="G243" s="15"/>
      <c r="H243" s="34"/>
      <c r="I243" s="34"/>
      <c r="J243" s="15"/>
      <c r="K243" s="15"/>
      <c r="L243" s="34"/>
      <c r="M243" s="15"/>
      <c r="N243" s="15"/>
      <c r="O243" s="15"/>
      <c r="P243" s="15"/>
      <c r="Q243" s="15"/>
      <c r="R243" s="15"/>
      <c r="S243" s="15"/>
      <c r="T243" s="15"/>
      <c r="U243" s="15"/>
      <c r="V243" s="15"/>
      <c r="W243" s="15"/>
      <c r="X243" s="15"/>
      <c r="Y243" s="15"/>
      <c r="Z243" s="15"/>
      <c r="AA243" s="15"/>
      <c r="AB243" s="22"/>
      <c r="AC243" s="15"/>
      <c r="AD243" s="15"/>
      <c r="AE243" s="15"/>
      <c r="AF243" s="15"/>
      <c r="AG243" s="15"/>
      <c r="AH243" s="15"/>
      <c r="AI243" s="15"/>
      <c r="AJ243" s="15"/>
      <c r="AK243" s="15"/>
    </row>
    <row r="244" spans="1:37" ht="15.75" customHeight="1">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22"/>
      <c r="AC244" s="15"/>
      <c r="AD244" s="15"/>
      <c r="AE244" s="15"/>
      <c r="AF244" s="15"/>
      <c r="AG244" s="15"/>
      <c r="AH244" s="15"/>
      <c r="AI244" s="15"/>
      <c r="AJ244" s="15"/>
      <c r="AK244" s="15"/>
    </row>
    <row r="245" spans="1:37" ht="15.75" customHeight="1">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22"/>
      <c r="AC245" s="15"/>
      <c r="AD245" s="15"/>
      <c r="AE245" s="15"/>
      <c r="AF245" s="15"/>
      <c r="AG245" s="15"/>
      <c r="AH245" s="15"/>
      <c r="AI245" s="15"/>
      <c r="AJ245" s="15"/>
      <c r="AK245" s="15"/>
    </row>
    <row r="246" spans="1:37" ht="15.75" customHeight="1">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22"/>
      <c r="AC246" s="15"/>
      <c r="AD246" s="15"/>
      <c r="AE246" s="15"/>
      <c r="AF246" s="15"/>
      <c r="AG246" s="15"/>
      <c r="AH246" s="15"/>
      <c r="AI246" s="15"/>
      <c r="AJ246" s="15"/>
      <c r="AK246" s="15"/>
    </row>
    <row r="247" spans="1:37" ht="15.75" customHeight="1">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22"/>
      <c r="AC247" s="15"/>
      <c r="AD247" s="15"/>
      <c r="AE247" s="15"/>
      <c r="AF247" s="15"/>
      <c r="AG247" s="15"/>
      <c r="AH247" s="15"/>
      <c r="AI247" s="15"/>
      <c r="AJ247" s="15"/>
      <c r="AK247" s="15"/>
    </row>
    <row r="248" spans="1:37" ht="15.75" customHeight="1">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22"/>
      <c r="AC248" s="15"/>
      <c r="AD248" s="15"/>
      <c r="AE248" s="15"/>
      <c r="AF248" s="15"/>
      <c r="AG248" s="15"/>
      <c r="AH248" s="15"/>
      <c r="AI248" s="15"/>
      <c r="AJ248" s="15"/>
      <c r="AK248" s="15"/>
    </row>
    <row r="249" spans="1:37" ht="15.75" customHeight="1">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22"/>
      <c r="AC249" s="15"/>
      <c r="AD249" s="15"/>
      <c r="AE249" s="15"/>
      <c r="AF249" s="15"/>
      <c r="AG249" s="15"/>
      <c r="AH249" s="15"/>
      <c r="AI249" s="15"/>
      <c r="AJ249" s="15"/>
      <c r="AK249" s="15"/>
    </row>
    <row r="250" spans="1:37" ht="15.75" customHeight="1">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22"/>
      <c r="AC250" s="15"/>
      <c r="AD250" s="15"/>
      <c r="AE250" s="15"/>
      <c r="AF250" s="15"/>
      <c r="AG250" s="15"/>
      <c r="AH250" s="15"/>
      <c r="AI250" s="15"/>
      <c r="AJ250" s="15"/>
      <c r="AK250" s="15"/>
    </row>
    <row r="251" spans="1:37" ht="15.75" customHeight="1">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22"/>
      <c r="AC251" s="15"/>
      <c r="AD251" s="15"/>
      <c r="AE251" s="15"/>
      <c r="AF251" s="15"/>
      <c r="AG251" s="15"/>
      <c r="AH251" s="15"/>
      <c r="AI251" s="15"/>
      <c r="AJ251" s="15"/>
      <c r="AK251" s="15"/>
    </row>
    <row r="252" spans="1:37" ht="15.75" customHeight="1">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22"/>
      <c r="AC252" s="15"/>
      <c r="AD252" s="15"/>
      <c r="AE252" s="15"/>
      <c r="AF252" s="15"/>
      <c r="AG252" s="15"/>
      <c r="AH252" s="15"/>
      <c r="AI252" s="15"/>
      <c r="AJ252" s="15"/>
      <c r="AK252" s="15"/>
    </row>
    <row r="253" spans="1:37" ht="15.75" customHeight="1">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22"/>
      <c r="AC253" s="15"/>
      <c r="AD253" s="15"/>
      <c r="AE253" s="15"/>
      <c r="AF253" s="15"/>
      <c r="AG253" s="15"/>
      <c r="AH253" s="15"/>
      <c r="AI253" s="15"/>
      <c r="AJ253" s="15"/>
      <c r="AK253" s="15"/>
    </row>
    <row r="254" spans="1:37" ht="15.75" customHeight="1">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22"/>
      <c r="AC254" s="15"/>
      <c r="AD254" s="15"/>
      <c r="AE254" s="15"/>
      <c r="AF254" s="15"/>
      <c r="AG254" s="15"/>
      <c r="AH254" s="15"/>
      <c r="AI254" s="15"/>
      <c r="AJ254" s="15"/>
      <c r="AK254" s="15"/>
    </row>
    <row r="255" spans="1:37" ht="15.75" customHeight="1">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22"/>
      <c r="AC255" s="15"/>
      <c r="AD255" s="15"/>
      <c r="AE255" s="15"/>
      <c r="AF255" s="15"/>
      <c r="AG255" s="15"/>
      <c r="AH255" s="15"/>
      <c r="AI255" s="15"/>
      <c r="AJ255" s="15"/>
      <c r="AK255" s="15"/>
    </row>
    <row r="256" spans="1:37" ht="15.75" customHeight="1">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22"/>
      <c r="AC256" s="15"/>
      <c r="AD256" s="15"/>
      <c r="AE256" s="15"/>
      <c r="AF256" s="15"/>
      <c r="AG256" s="15"/>
      <c r="AH256" s="15"/>
      <c r="AI256" s="15"/>
      <c r="AJ256" s="15"/>
      <c r="AK256" s="15"/>
    </row>
    <row r="257" spans="1:37" ht="15.75" customHeight="1">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22"/>
      <c r="AC257" s="15"/>
      <c r="AD257" s="15"/>
      <c r="AE257" s="15"/>
      <c r="AF257" s="15"/>
      <c r="AG257" s="15"/>
      <c r="AH257" s="15"/>
      <c r="AI257" s="15"/>
      <c r="AJ257" s="15"/>
      <c r="AK257" s="15"/>
    </row>
    <row r="258" spans="1:37" ht="15.75" customHeight="1">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22"/>
      <c r="AC258" s="15"/>
      <c r="AD258" s="15"/>
      <c r="AE258" s="15"/>
      <c r="AF258" s="15"/>
      <c r="AG258" s="15"/>
      <c r="AH258" s="15"/>
      <c r="AI258" s="15"/>
      <c r="AJ258" s="15"/>
      <c r="AK258" s="15"/>
    </row>
    <row r="259" spans="1:37" ht="15.75" customHeight="1">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22"/>
      <c r="AC259" s="15"/>
      <c r="AD259" s="15"/>
      <c r="AE259" s="15"/>
      <c r="AF259" s="15"/>
      <c r="AG259" s="15"/>
      <c r="AH259" s="15"/>
      <c r="AI259" s="15"/>
      <c r="AJ259" s="15"/>
      <c r="AK259" s="15"/>
    </row>
    <row r="260" spans="1:37" ht="15.75" customHeight="1">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22"/>
      <c r="AC260" s="15"/>
      <c r="AD260" s="15"/>
      <c r="AE260" s="15"/>
      <c r="AF260" s="15"/>
      <c r="AG260" s="15"/>
      <c r="AH260" s="15"/>
      <c r="AI260" s="15"/>
      <c r="AJ260" s="15"/>
      <c r="AK260" s="15"/>
    </row>
    <row r="261" spans="1:37" ht="15.75" customHeight="1">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22"/>
      <c r="AC261" s="15"/>
      <c r="AD261" s="15"/>
      <c r="AE261" s="15"/>
      <c r="AF261" s="15"/>
      <c r="AG261" s="15"/>
      <c r="AH261" s="15"/>
      <c r="AI261" s="15"/>
      <c r="AJ261" s="15"/>
      <c r="AK261" s="15"/>
    </row>
    <row r="262" spans="1:37" ht="15.75" customHeight="1">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22"/>
      <c r="AC262" s="15"/>
      <c r="AD262" s="15"/>
      <c r="AE262" s="15"/>
      <c r="AF262" s="15"/>
      <c r="AG262" s="15"/>
      <c r="AH262" s="15"/>
      <c r="AI262" s="15"/>
      <c r="AJ262" s="15"/>
      <c r="AK262" s="15"/>
    </row>
    <row r="263" spans="1:37" ht="15.75" customHeight="1">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22"/>
      <c r="AC263" s="15"/>
      <c r="AD263" s="15"/>
      <c r="AE263" s="15"/>
      <c r="AF263" s="15"/>
      <c r="AG263" s="15"/>
      <c r="AH263" s="15"/>
      <c r="AI263" s="15"/>
      <c r="AJ263" s="15"/>
      <c r="AK263" s="15"/>
    </row>
    <row r="264" spans="1:37" ht="15.75" customHeight="1">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22"/>
      <c r="AC264" s="15"/>
      <c r="AD264" s="15"/>
      <c r="AE264" s="15"/>
      <c r="AF264" s="15"/>
      <c r="AG264" s="15"/>
      <c r="AH264" s="15"/>
      <c r="AI264" s="15"/>
      <c r="AJ264" s="15"/>
      <c r="AK264" s="15"/>
    </row>
    <row r="265" spans="1:37" ht="15.75" customHeight="1">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22"/>
      <c r="AC265" s="15"/>
      <c r="AD265" s="15"/>
      <c r="AE265" s="15"/>
      <c r="AF265" s="15"/>
      <c r="AG265" s="15"/>
      <c r="AH265" s="15"/>
      <c r="AI265" s="15"/>
      <c r="AJ265" s="15"/>
      <c r="AK265" s="15"/>
    </row>
    <row r="266" spans="1:37" ht="15.75" customHeight="1">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22"/>
      <c r="AC266" s="15"/>
      <c r="AD266" s="15"/>
      <c r="AE266" s="15"/>
      <c r="AF266" s="15"/>
      <c r="AG266" s="15"/>
      <c r="AH266" s="15"/>
      <c r="AI266" s="15"/>
      <c r="AJ266" s="15"/>
      <c r="AK266" s="15"/>
    </row>
    <row r="267" spans="1:37" ht="15.75" customHeight="1">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22"/>
      <c r="AC267" s="15"/>
      <c r="AD267" s="15"/>
      <c r="AE267" s="15"/>
      <c r="AF267" s="15"/>
      <c r="AG267" s="15"/>
      <c r="AH267" s="15"/>
      <c r="AI267" s="15"/>
      <c r="AJ267" s="15"/>
      <c r="AK267" s="15"/>
    </row>
    <row r="268" spans="1:37" ht="15.75" customHeight="1">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22"/>
      <c r="AC268" s="15"/>
      <c r="AD268" s="15"/>
      <c r="AE268" s="15"/>
      <c r="AF268" s="15"/>
      <c r="AG268" s="15"/>
      <c r="AH268" s="15"/>
      <c r="AI268" s="15"/>
      <c r="AJ268" s="15"/>
      <c r="AK268" s="15"/>
    </row>
    <row r="269" spans="1:37" ht="15.75" customHeight="1">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22"/>
      <c r="AC269" s="15"/>
      <c r="AD269" s="15"/>
      <c r="AE269" s="15"/>
      <c r="AF269" s="15"/>
      <c r="AG269" s="15"/>
      <c r="AH269" s="15"/>
      <c r="AI269" s="15"/>
      <c r="AJ269" s="15"/>
      <c r="AK269" s="15"/>
    </row>
    <row r="270" spans="1:37" ht="15.75" customHeight="1">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22"/>
      <c r="AC270" s="15"/>
      <c r="AD270" s="15"/>
      <c r="AE270" s="15"/>
      <c r="AF270" s="15"/>
      <c r="AG270" s="15"/>
      <c r="AH270" s="15"/>
      <c r="AI270" s="15"/>
      <c r="AJ270" s="15"/>
      <c r="AK270" s="15"/>
    </row>
    <row r="271" spans="1:37" ht="15.75" customHeight="1">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22"/>
      <c r="AC271" s="15"/>
      <c r="AD271" s="15"/>
      <c r="AE271" s="15"/>
      <c r="AF271" s="15"/>
      <c r="AG271" s="15"/>
      <c r="AH271" s="15"/>
      <c r="AI271" s="15"/>
      <c r="AJ271" s="15"/>
      <c r="AK271" s="15"/>
    </row>
    <row r="272" spans="1:37" ht="15.75" customHeight="1">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22"/>
      <c r="AC272" s="15"/>
      <c r="AD272" s="15"/>
      <c r="AE272" s="15"/>
      <c r="AF272" s="15"/>
      <c r="AG272" s="15"/>
      <c r="AH272" s="15"/>
      <c r="AI272" s="15"/>
      <c r="AJ272" s="15"/>
      <c r="AK272" s="15"/>
    </row>
    <row r="273" spans="1:37" ht="15.75" customHeight="1">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22"/>
      <c r="AC273" s="15"/>
      <c r="AD273" s="15"/>
      <c r="AE273" s="15"/>
      <c r="AF273" s="15"/>
      <c r="AG273" s="15"/>
      <c r="AH273" s="15"/>
      <c r="AI273" s="15"/>
      <c r="AJ273" s="15"/>
      <c r="AK273" s="15"/>
    </row>
    <row r="274" spans="1:37" ht="15.75" customHeight="1">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22"/>
      <c r="AC274" s="15"/>
      <c r="AD274" s="15"/>
      <c r="AE274" s="15"/>
      <c r="AF274" s="15"/>
      <c r="AG274" s="15"/>
      <c r="AH274" s="15"/>
      <c r="AI274" s="15"/>
      <c r="AJ274" s="15"/>
      <c r="AK274" s="15"/>
    </row>
    <row r="275" spans="1:37" ht="15.75" customHeight="1">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22"/>
      <c r="AC275" s="15"/>
      <c r="AD275" s="15"/>
      <c r="AE275" s="15"/>
      <c r="AF275" s="15"/>
      <c r="AG275" s="15"/>
      <c r="AH275" s="15"/>
      <c r="AI275" s="15"/>
      <c r="AJ275" s="15"/>
      <c r="AK275" s="15"/>
    </row>
    <row r="276" spans="1:37" ht="15.75" customHeight="1">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22"/>
      <c r="AC276" s="15"/>
      <c r="AD276" s="15"/>
      <c r="AE276" s="15"/>
      <c r="AF276" s="15"/>
      <c r="AG276" s="15"/>
      <c r="AH276" s="15"/>
      <c r="AI276" s="15"/>
      <c r="AJ276" s="15"/>
      <c r="AK276" s="15"/>
    </row>
    <row r="277" spans="1:37" ht="15.75" customHeight="1">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22"/>
      <c r="AC277" s="15"/>
      <c r="AD277" s="15"/>
      <c r="AE277" s="15"/>
      <c r="AF277" s="15"/>
      <c r="AG277" s="15"/>
      <c r="AH277" s="15"/>
      <c r="AI277" s="15"/>
      <c r="AJ277" s="15"/>
      <c r="AK277" s="15"/>
    </row>
    <row r="278" spans="1:37" ht="15.75" customHeight="1">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22"/>
      <c r="AC278" s="15"/>
      <c r="AD278" s="15"/>
      <c r="AE278" s="15"/>
      <c r="AF278" s="15"/>
      <c r="AG278" s="15"/>
      <c r="AH278" s="15"/>
      <c r="AI278" s="15"/>
      <c r="AJ278" s="15"/>
      <c r="AK278" s="15"/>
    </row>
    <row r="279" spans="1:37" ht="15.75" customHeight="1">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22"/>
      <c r="AC279" s="15"/>
      <c r="AD279" s="15"/>
      <c r="AE279" s="15"/>
      <c r="AF279" s="15"/>
      <c r="AG279" s="15"/>
      <c r="AH279" s="15"/>
      <c r="AI279" s="15"/>
      <c r="AJ279" s="15"/>
      <c r="AK279" s="15"/>
    </row>
    <row r="280" spans="1:37" ht="15.75" customHeight="1">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22"/>
      <c r="AC280" s="15"/>
      <c r="AD280" s="15"/>
      <c r="AE280" s="15"/>
      <c r="AF280" s="15"/>
      <c r="AG280" s="15"/>
      <c r="AH280" s="15"/>
      <c r="AI280" s="15"/>
      <c r="AJ280" s="15"/>
      <c r="AK280" s="15"/>
    </row>
    <row r="281" spans="1:37" ht="15.75" customHeight="1">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22"/>
      <c r="AC281" s="15"/>
      <c r="AD281" s="15"/>
      <c r="AE281" s="15"/>
      <c r="AF281" s="15"/>
      <c r="AG281" s="15"/>
      <c r="AH281" s="15"/>
      <c r="AI281" s="15"/>
      <c r="AJ281" s="15"/>
      <c r="AK281" s="15"/>
    </row>
    <row r="282" spans="1:37" ht="15.75" customHeight="1">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22"/>
      <c r="AC282" s="15"/>
      <c r="AD282" s="15"/>
      <c r="AE282" s="15"/>
      <c r="AF282" s="15"/>
      <c r="AG282" s="15"/>
      <c r="AH282" s="15"/>
      <c r="AI282" s="15"/>
      <c r="AJ282" s="15"/>
      <c r="AK282" s="15"/>
    </row>
    <row r="283" spans="1:37" ht="15.75" customHeight="1">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22"/>
      <c r="AC283" s="15"/>
      <c r="AD283" s="15"/>
      <c r="AE283" s="15"/>
      <c r="AF283" s="15"/>
      <c r="AG283" s="15"/>
      <c r="AH283" s="15"/>
      <c r="AI283" s="15"/>
      <c r="AJ283" s="15"/>
      <c r="AK283" s="15"/>
    </row>
    <row r="284" spans="1:37" ht="15.75" customHeight="1">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22"/>
      <c r="AC284" s="15"/>
      <c r="AD284" s="15"/>
      <c r="AE284" s="15"/>
      <c r="AF284" s="15"/>
      <c r="AG284" s="15"/>
      <c r="AH284" s="15"/>
      <c r="AI284" s="15"/>
      <c r="AJ284" s="15"/>
      <c r="AK284" s="15"/>
    </row>
    <row r="285" spans="1:37" ht="15.75" customHeight="1">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22"/>
      <c r="AC285" s="15"/>
      <c r="AD285" s="15"/>
      <c r="AE285" s="15"/>
      <c r="AF285" s="15"/>
      <c r="AG285" s="15"/>
      <c r="AH285" s="15"/>
      <c r="AI285" s="15"/>
      <c r="AJ285" s="15"/>
      <c r="AK285" s="15"/>
    </row>
    <row r="286" spans="1:37" ht="15.75" customHeight="1">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22"/>
      <c r="AC286" s="15"/>
      <c r="AD286" s="15"/>
      <c r="AE286" s="15"/>
      <c r="AF286" s="15"/>
      <c r="AG286" s="15"/>
      <c r="AH286" s="15"/>
      <c r="AI286" s="15"/>
      <c r="AJ286" s="15"/>
      <c r="AK286" s="15"/>
    </row>
    <row r="287" spans="1:37" ht="15.75" customHeight="1">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22"/>
      <c r="AC287" s="15"/>
      <c r="AD287" s="15"/>
      <c r="AE287" s="15"/>
      <c r="AF287" s="15"/>
      <c r="AG287" s="15"/>
      <c r="AH287" s="15"/>
      <c r="AI287" s="15"/>
      <c r="AJ287" s="15"/>
      <c r="AK287" s="15"/>
    </row>
    <row r="288" spans="1:37" ht="15.75" customHeight="1">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22"/>
      <c r="AC288" s="15"/>
      <c r="AD288" s="15"/>
      <c r="AE288" s="15"/>
      <c r="AF288" s="15"/>
      <c r="AG288" s="15"/>
      <c r="AH288" s="15"/>
      <c r="AI288" s="15"/>
      <c r="AJ288" s="15"/>
      <c r="AK288" s="15"/>
    </row>
    <row r="289" spans="1:37" ht="15.75" customHeight="1">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22"/>
      <c r="AC289" s="15"/>
      <c r="AD289" s="15"/>
      <c r="AE289" s="15"/>
      <c r="AF289" s="15"/>
      <c r="AG289" s="15"/>
      <c r="AH289" s="15"/>
      <c r="AI289" s="15"/>
      <c r="AJ289" s="15"/>
      <c r="AK289" s="15"/>
    </row>
    <row r="290" spans="1:37" ht="15.75" customHeight="1">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22"/>
      <c r="AC290" s="15"/>
      <c r="AD290" s="15"/>
      <c r="AE290" s="15"/>
      <c r="AF290" s="15"/>
      <c r="AG290" s="15"/>
      <c r="AH290" s="15"/>
      <c r="AI290" s="15"/>
      <c r="AJ290" s="15"/>
      <c r="AK290" s="15"/>
    </row>
    <row r="291" spans="1:37" ht="15.75" customHeight="1">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22"/>
      <c r="AC291" s="15"/>
      <c r="AD291" s="15"/>
      <c r="AE291" s="15"/>
      <c r="AF291" s="15"/>
      <c r="AG291" s="15"/>
      <c r="AH291" s="15"/>
      <c r="AI291" s="15"/>
      <c r="AJ291" s="15"/>
      <c r="AK291" s="15"/>
    </row>
    <row r="292" spans="1:37" ht="15.75" customHeight="1">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22"/>
      <c r="AC292" s="15"/>
      <c r="AD292" s="15"/>
      <c r="AE292" s="15"/>
      <c r="AF292" s="15"/>
      <c r="AG292" s="15"/>
      <c r="AH292" s="15"/>
      <c r="AI292" s="15"/>
      <c r="AJ292" s="15"/>
      <c r="AK292" s="15"/>
    </row>
    <row r="293" spans="1:37" ht="15.75" customHeight="1">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22"/>
      <c r="AC293" s="15"/>
      <c r="AD293" s="15"/>
      <c r="AE293" s="15"/>
      <c r="AF293" s="15"/>
      <c r="AG293" s="15"/>
      <c r="AH293" s="15"/>
      <c r="AI293" s="15"/>
      <c r="AJ293" s="15"/>
      <c r="AK293" s="15"/>
    </row>
    <row r="294" spans="1:37" ht="15.75" customHeight="1">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22"/>
      <c r="AC294" s="15"/>
      <c r="AD294" s="15"/>
      <c r="AE294" s="15"/>
      <c r="AF294" s="15"/>
      <c r="AG294" s="15"/>
      <c r="AH294" s="15"/>
      <c r="AI294" s="15"/>
      <c r="AJ294" s="15"/>
      <c r="AK294" s="15"/>
    </row>
    <row r="295" spans="1:37" ht="15.75" customHeight="1">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22"/>
      <c r="AC295" s="15"/>
      <c r="AD295" s="15"/>
      <c r="AE295" s="15"/>
      <c r="AF295" s="15"/>
      <c r="AG295" s="15"/>
      <c r="AH295" s="15"/>
      <c r="AI295" s="15"/>
      <c r="AJ295" s="15"/>
      <c r="AK295" s="15"/>
    </row>
    <row r="296" spans="1:37" ht="15.75" customHeight="1">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22"/>
      <c r="AC296" s="15"/>
      <c r="AD296" s="15"/>
      <c r="AE296" s="15"/>
      <c r="AF296" s="15"/>
      <c r="AG296" s="15"/>
      <c r="AH296" s="15"/>
      <c r="AI296" s="15"/>
      <c r="AJ296" s="15"/>
      <c r="AK296" s="15"/>
    </row>
    <row r="297" spans="1:37" ht="15.75" customHeight="1">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22"/>
      <c r="AC297" s="15"/>
      <c r="AD297" s="15"/>
      <c r="AE297" s="15"/>
      <c r="AF297" s="15"/>
      <c r="AG297" s="15"/>
      <c r="AH297" s="15"/>
      <c r="AI297" s="15"/>
      <c r="AJ297" s="15"/>
      <c r="AK297" s="15"/>
    </row>
    <row r="298" spans="1:37" ht="15.75" customHeight="1">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22"/>
      <c r="AC298" s="15"/>
      <c r="AD298" s="15"/>
      <c r="AE298" s="15"/>
      <c r="AF298" s="15"/>
      <c r="AG298" s="15"/>
      <c r="AH298" s="15"/>
      <c r="AI298" s="15"/>
      <c r="AJ298" s="15"/>
      <c r="AK298" s="15"/>
    </row>
    <row r="299" spans="1:37" ht="15.75" customHeight="1">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22"/>
      <c r="AC299" s="15"/>
      <c r="AD299" s="15"/>
      <c r="AE299" s="15"/>
      <c r="AF299" s="15"/>
      <c r="AG299" s="15"/>
      <c r="AH299" s="15"/>
      <c r="AI299" s="15"/>
      <c r="AJ299" s="15"/>
      <c r="AK299" s="15"/>
    </row>
    <row r="300" spans="1:37" ht="15.75" customHeight="1">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22"/>
      <c r="AC300" s="15"/>
      <c r="AD300" s="15"/>
      <c r="AE300" s="15"/>
      <c r="AF300" s="15"/>
      <c r="AG300" s="15"/>
      <c r="AH300" s="15"/>
      <c r="AI300" s="15"/>
      <c r="AJ300" s="15"/>
      <c r="AK300" s="15"/>
    </row>
    <row r="301" spans="1:37" ht="15.75" customHeight="1">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22"/>
      <c r="AC301" s="15"/>
      <c r="AD301" s="15"/>
      <c r="AE301" s="15"/>
      <c r="AF301" s="15"/>
      <c r="AG301" s="15"/>
      <c r="AH301" s="15"/>
      <c r="AI301" s="15"/>
      <c r="AJ301" s="15"/>
      <c r="AK301" s="15"/>
    </row>
    <row r="302" spans="1:37" ht="15.75" customHeight="1">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22"/>
      <c r="AC302" s="15"/>
      <c r="AD302" s="15"/>
      <c r="AE302" s="15"/>
      <c r="AF302" s="15"/>
      <c r="AG302" s="15"/>
      <c r="AH302" s="15"/>
      <c r="AI302" s="15"/>
      <c r="AJ302" s="15"/>
      <c r="AK302" s="15"/>
    </row>
    <row r="303" spans="1:37" ht="15.75" customHeight="1">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22"/>
      <c r="AC303" s="15"/>
      <c r="AD303" s="15"/>
      <c r="AE303" s="15"/>
      <c r="AF303" s="15"/>
      <c r="AG303" s="15"/>
      <c r="AH303" s="15"/>
      <c r="AI303" s="15"/>
      <c r="AJ303" s="15"/>
      <c r="AK303" s="15"/>
    </row>
    <row r="304" spans="1:37" ht="15.75" customHeight="1">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22"/>
      <c r="AC304" s="15"/>
      <c r="AD304" s="15"/>
      <c r="AE304" s="15"/>
      <c r="AF304" s="15"/>
      <c r="AG304" s="15"/>
      <c r="AH304" s="15"/>
      <c r="AI304" s="15"/>
      <c r="AJ304" s="15"/>
      <c r="AK304" s="15"/>
    </row>
    <row r="305" spans="1:37" ht="15.75" customHeight="1">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22"/>
      <c r="AC305" s="15"/>
      <c r="AD305" s="15"/>
      <c r="AE305" s="15"/>
      <c r="AF305" s="15"/>
      <c r="AG305" s="15"/>
      <c r="AH305" s="15"/>
      <c r="AI305" s="15"/>
      <c r="AJ305" s="15"/>
      <c r="AK305" s="15"/>
    </row>
    <row r="306" spans="1:37" ht="15.75" customHeight="1">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22"/>
      <c r="AC306" s="15"/>
      <c r="AD306" s="15"/>
      <c r="AE306" s="15"/>
      <c r="AF306" s="15"/>
      <c r="AG306" s="15"/>
      <c r="AH306" s="15"/>
      <c r="AI306" s="15"/>
      <c r="AJ306" s="15"/>
      <c r="AK306" s="15"/>
    </row>
    <row r="307" spans="1:37" ht="15.75" customHeight="1">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22"/>
      <c r="AC307" s="15"/>
      <c r="AD307" s="15"/>
      <c r="AE307" s="15"/>
      <c r="AF307" s="15"/>
      <c r="AG307" s="15"/>
      <c r="AH307" s="15"/>
      <c r="AI307" s="15"/>
      <c r="AJ307" s="15"/>
      <c r="AK307" s="15"/>
    </row>
    <row r="308" spans="1:37" ht="15.75" customHeight="1">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22"/>
      <c r="AC308" s="15"/>
      <c r="AD308" s="15"/>
      <c r="AE308" s="15"/>
      <c r="AF308" s="15"/>
      <c r="AG308" s="15"/>
      <c r="AH308" s="15"/>
      <c r="AI308" s="15"/>
      <c r="AJ308" s="15"/>
      <c r="AK308" s="15"/>
    </row>
    <row r="309" spans="1:37" ht="15.75" customHeight="1">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22"/>
      <c r="AC309" s="15"/>
      <c r="AD309" s="15"/>
      <c r="AE309" s="15"/>
      <c r="AF309" s="15"/>
      <c r="AG309" s="15"/>
      <c r="AH309" s="15"/>
      <c r="AI309" s="15"/>
      <c r="AJ309" s="15"/>
      <c r="AK309" s="15"/>
    </row>
    <row r="310" spans="1:37" ht="15.75" customHeight="1">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22"/>
      <c r="AC310" s="15"/>
      <c r="AD310" s="15"/>
      <c r="AE310" s="15"/>
      <c r="AF310" s="15"/>
      <c r="AG310" s="15"/>
      <c r="AH310" s="15"/>
      <c r="AI310" s="15"/>
      <c r="AJ310" s="15"/>
      <c r="AK310" s="15"/>
    </row>
    <row r="311" spans="1:37" ht="15.75" customHeight="1">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22"/>
      <c r="AC311" s="15"/>
      <c r="AD311" s="15"/>
      <c r="AE311" s="15"/>
      <c r="AF311" s="15"/>
      <c r="AG311" s="15"/>
      <c r="AH311" s="15"/>
      <c r="AI311" s="15"/>
      <c r="AJ311" s="15"/>
      <c r="AK311" s="15"/>
    </row>
    <row r="312" spans="1:37" ht="15.75" customHeight="1">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22"/>
      <c r="AC312" s="15"/>
      <c r="AD312" s="15"/>
      <c r="AE312" s="15"/>
      <c r="AF312" s="15"/>
      <c r="AG312" s="15"/>
      <c r="AH312" s="15"/>
      <c r="AI312" s="15"/>
      <c r="AJ312" s="15"/>
      <c r="AK312" s="15"/>
    </row>
    <row r="313" spans="1:37" ht="15.75" customHeight="1">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22"/>
      <c r="AC313" s="15"/>
      <c r="AD313" s="15"/>
      <c r="AE313" s="15"/>
      <c r="AF313" s="15"/>
      <c r="AG313" s="15"/>
      <c r="AH313" s="15"/>
      <c r="AI313" s="15"/>
      <c r="AJ313" s="15"/>
      <c r="AK313" s="15"/>
    </row>
    <row r="314" spans="1:37" ht="15.75" customHeight="1">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22"/>
      <c r="AC314" s="15"/>
      <c r="AD314" s="15"/>
      <c r="AE314" s="15"/>
      <c r="AF314" s="15"/>
      <c r="AG314" s="15"/>
      <c r="AH314" s="15"/>
      <c r="AI314" s="15"/>
      <c r="AJ314" s="15"/>
      <c r="AK314" s="15"/>
    </row>
    <row r="315" spans="1:37" ht="15.75" customHeight="1">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22"/>
      <c r="AC315" s="15"/>
      <c r="AD315" s="15"/>
      <c r="AE315" s="15"/>
      <c r="AF315" s="15"/>
      <c r="AG315" s="15"/>
      <c r="AH315" s="15"/>
      <c r="AI315" s="15"/>
      <c r="AJ315" s="15"/>
      <c r="AK315" s="15"/>
    </row>
    <row r="316" spans="1:37" ht="15.75" customHeight="1">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22"/>
      <c r="AC316" s="15"/>
      <c r="AD316" s="15"/>
      <c r="AE316" s="15"/>
      <c r="AF316" s="15"/>
      <c r="AG316" s="15"/>
      <c r="AH316" s="15"/>
      <c r="AI316" s="15"/>
      <c r="AJ316" s="15"/>
      <c r="AK316" s="15"/>
    </row>
    <row r="317" spans="1:37" ht="15.75" customHeight="1">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22"/>
      <c r="AC317" s="15"/>
      <c r="AD317" s="15"/>
      <c r="AE317" s="15"/>
      <c r="AF317" s="15"/>
      <c r="AG317" s="15"/>
      <c r="AH317" s="15"/>
      <c r="AI317" s="15"/>
      <c r="AJ317" s="15"/>
      <c r="AK317" s="15"/>
    </row>
    <row r="318" spans="1:37" ht="15.75" customHeight="1">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22"/>
      <c r="AC318" s="15"/>
      <c r="AD318" s="15"/>
      <c r="AE318" s="15"/>
      <c r="AF318" s="15"/>
      <c r="AG318" s="15"/>
      <c r="AH318" s="15"/>
      <c r="AI318" s="15"/>
      <c r="AJ318" s="15"/>
      <c r="AK318" s="15"/>
    </row>
    <row r="319" spans="1:37" ht="15.75" customHeight="1">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22"/>
      <c r="AC319" s="15"/>
      <c r="AD319" s="15"/>
      <c r="AE319" s="15"/>
      <c r="AF319" s="15"/>
      <c r="AG319" s="15"/>
      <c r="AH319" s="15"/>
      <c r="AI319" s="15"/>
      <c r="AJ319" s="15"/>
      <c r="AK319" s="15"/>
    </row>
    <row r="320" spans="1:37" ht="15.75" customHeight="1">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22"/>
      <c r="AC320" s="15"/>
      <c r="AD320" s="15"/>
      <c r="AE320" s="15"/>
      <c r="AF320" s="15"/>
      <c r="AG320" s="15"/>
      <c r="AH320" s="15"/>
      <c r="AI320" s="15"/>
      <c r="AJ320" s="15"/>
      <c r="AK320" s="15"/>
    </row>
    <row r="321" spans="1:37" ht="15.75" customHeight="1">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22"/>
      <c r="AC321" s="15"/>
      <c r="AD321" s="15"/>
      <c r="AE321" s="15"/>
      <c r="AF321" s="15"/>
      <c r="AG321" s="15"/>
      <c r="AH321" s="15"/>
      <c r="AI321" s="15"/>
      <c r="AJ321" s="15"/>
      <c r="AK321" s="15"/>
    </row>
    <row r="322" spans="1:37" ht="15.75" customHeight="1">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22"/>
      <c r="AC322" s="15"/>
      <c r="AD322" s="15"/>
      <c r="AE322" s="15"/>
      <c r="AF322" s="15"/>
      <c r="AG322" s="15"/>
      <c r="AH322" s="15"/>
      <c r="AI322" s="15"/>
      <c r="AJ322" s="15"/>
      <c r="AK322" s="15"/>
    </row>
    <row r="323" spans="1:37" ht="15.75" customHeight="1">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22"/>
      <c r="AC323" s="15"/>
      <c r="AD323" s="15"/>
      <c r="AE323" s="15"/>
      <c r="AF323" s="15"/>
      <c r="AG323" s="15"/>
      <c r="AH323" s="15"/>
      <c r="AI323" s="15"/>
      <c r="AJ323" s="15"/>
      <c r="AK323" s="15"/>
    </row>
    <row r="324" spans="1:37" ht="15.75" customHeight="1">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22"/>
      <c r="AC324" s="15"/>
      <c r="AD324" s="15"/>
      <c r="AE324" s="15"/>
      <c r="AF324" s="15"/>
      <c r="AG324" s="15"/>
      <c r="AH324" s="15"/>
      <c r="AI324" s="15"/>
      <c r="AJ324" s="15"/>
      <c r="AK324" s="15"/>
    </row>
    <row r="325" spans="1:37" ht="15.75" customHeight="1">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22"/>
      <c r="AC325" s="15"/>
      <c r="AD325" s="15"/>
      <c r="AE325" s="15"/>
      <c r="AF325" s="15"/>
      <c r="AG325" s="15"/>
      <c r="AH325" s="15"/>
      <c r="AI325" s="15"/>
      <c r="AJ325" s="15"/>
      <c r="AK325" s="15"/>
    </row>
    <row r="326" spans="1:37" ht="15.75" customHeight="1">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22"/>
      <c r="AC326" s="15"/>
      <c r="AD326" s="15"/>
      <c r="AE326" s="15"/>
      <c r="AF326" s="15"/>
      <c r="AG326" s="15"/>
      <c r="AH326" s="15"/>
      <c r="AI326" s="15"/>
      <c r="AJ326" s="15"/>
      <c r="AK326" s="15"/>
    </row>
    <row r="327" spans="1:37" ht="15.75" customHeight="1">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22"/>
      <c r="AC327" s="15"/>
      <c r="AD327" s="15"/>
      <c r="AE327" s="15"/>
      <c r="AF327" s="15"/>
      <c r="AG327" s="15"/>
      <c r="AH327" s="15"/>
      <c r="AI327" s="15"/>
      <c r="AJ327" s="15"/>
      <c r="AK327" s="15"/>
    </row>
    <row r="328" spans="1:37" ht="15.75" customHeight="1">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22"/>
      <c r="AC328" s="15"/>
      <c r="AD328" s="15"/>
      <c r="AE328" s="15"/>
      <c r="AF328" s="15"/>
      <c r="AG328" s="15"/>
      <c r="AH328" s="15"/>
      <c r="AI328" s="15"/>
      <c r="AJ328" s="15"/>
      <c r="AK328" s="15"/>
    </row>
    <row r="329" spans="1:37" ht="15.75" customHeight="1">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22"/>
      <c r="AC329" s="15"/>
      <c r="AD329" s="15"/>
      <c r="AE329" s="15"/>
      <c r="AF329" s="15"/>
      <c r="AG329" s="15"/>
      <c r="AH329" s="15"/>
      <c r="AI329" s="15"/>
      <c r="AJ329" s="15"/>
      <c r="AK329" s="15"/>
    </row>
    <row r="330" spans="1:37" ht="15.75" customHeight="1">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22"/>
      <c r="AC330" s="15"/>
      <c r="AD330" s="15"/>
      <c r="AE330" s="15"/>
      <c r="AF330" s="15"/>
      <c r="AG330" s="15"/>
      <c r="AH330" s="15"/>
      <c r="AI330" s="15"/>
      <c r="AJ330" s="15"/>
      <c r="AK330" s="15"/>
    </row>
    <row r="331" spans="1:37" ht="15.75" customHeight="1">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22"/>
      <c r="AC331" s="15"/>
      <c r="AD331" s="15"/>
      <c r="AE331" s="15"/>
      <c r="AF331" s="15"/>
      <c r="AG331" s="15"/>
      <c r="AH331" s="15"/>
      <c r="AI331" s="15"/>
      <c r="AJ331" s="15"/>
      <c r="AK331" s="15"/>
    </row>
    <row r="332" spans="1:37" ht="15.75" customHeight="1">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22"/>
      <c r="AC332" s="15"/>
      <c r="AD332" s="15"/>
      <c r="AE332" s="15"/>
      <c r="AF332" s="15"/>
      <c r="AG332" s="15"/>
      <c r="AH332" s="15"/>
      <c r="AI332" s="15"/>
      <c r="AJ332" s="15"/>
      <c r="AK332" s="15"/>
    </row>
    <row r="333" spans="1:37" ht="15.75" customHeight="1">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22"/>
      <c r="AC333" s="15"/>
      <c r="AD333" s="15"/>
      <c r="AE333" s="15"/>
      <c r="AF333" s="15"/>
      <c r="AG333" s="15"/>
      <c r="AH333" s="15"/>
      <c r="AI333" s="15"/>
      <c r="AJ333" s="15"/>
      <c r="AK333" s="15"/>
    </row>
    <row r="334" spans="1:37" ht="15.75" customHeight="1">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22"/>
      <c r="AC334" s="15"/>
      <c r="AD334" s="15"/>
      <c r="AE334" s="15"/>
      <c r="AF334" s="15"/>
      <c r="AG334" s="15"/>
      <c r="AH334" s="15"/>
      <c r="AI334" s="15"/>
      <c r="AJ334" s="15"/>
      <c r="AK334" s="15"/>
    </row>
    <row r="335" spans="1:37" ht="15.75" customHeight="1">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22"/>
      <c r="AC335" s="15"/>
      <c r="AD335" s="15"/>
      <c r="AE335" s="15"/>
      <c r="AF335" s="15"/>
      <c r="AG335" s="15"/>
      <c r="AH335" s="15"/>
      <c r="AI335" s="15"/>
      <c r="AJ335" s="15"/>
      <c r="AK335" s="15"/>
    </row>
    <row r="336" spans="1:37" ht="15.75" customHeight="1">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22"/>
      <c r="AC336" s="15"/>
      <c r="AD336" s="15"/>
      <c r="AE336" s="15"/>
      <c r="AF336" s="15"/>
      <c r="AG336" s="15"/>
      <c r="AH336" s="15"/>
      <c r="AI336" s="15"/>
      <c r="AJ336" s="15"/>
      <c r="AK336" s="15"/>
    </row>
    <row r="337" spans="1:37" ht="15.75" customHeight="1">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22"/>
      <c r="AC337" s="15"/>
      <c r="AD337" s="15"/>
      <c r="AE337" s="15"/>
      <c r="AF337" s="15"/>
      <c r="AG337" s="15"/>
      <c r="AH337" s="15"/>
      <c r="AI337" s="15"/>
      <c r="AJ337" s="15"/>
      <c r="AK337" s="15"/>
    </row>
    <row r="338" spans="1:37" ht="15.75" customHeight="1">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22"/>
      <c r="AC338" s="15"/>
      <c r="AD338" s="15"/>
      <c r="AE338" s="15"/>
      <c r="AF338" s="15"/>
      <c r="AG338" s="15"/>
      <c r="AH338" s="15"/>
      <c r="AI338" s="15"/>
      <c r="AJ338" s="15"/>
      <c r="AK338" s="15"/>
    </row>
    <row r="339" spans="1:37" ht="15.75" customHeight="1">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22"/>
      <c r="AC339" s="15"/>
      <c r="AD339" s="15"/>
      <c r="AE339" s="15"/>
      <c r="AF339" s="15"/>
      <c r="AG339" s="15"/>
      <c r="AH339" s="15"/>
      <c r="AI339" s="15"/>
      <c r="AJ339" s="15"/>
      <c r="AK339" s="15"/>
    </row>
    <row r="340" spans="1:37" ht="15.75" customHeight="1">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22"/>
      <c r="AC340" s="15"/>
      <c r="AD340" s="15"/>
      <c r="AE340" s="15"/>
      <c r="AF340" s="15"/>
      <c r="AG340" s="15"/>
      <c r="AH340" s="15"/>
      <c r="AI340" s="15"/>
      <c r="AJ340" s="15"/>
      <c r="AK340" s="15"/>
    </row>
    <row r="341" spans="1:37" ht="15.75" customHeight="1">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22"/>
      <c r="AC341" s="15"/>
      <c r="AD341" s="15"/>
      <c r="AE341" s="15"/>
      <c r="AF341" s="15"/>
      <c r="AG341" s="15"/>
      <c r="AH341" s="15"/>
      <c r="AI341" s="15"/>
      <c r="AJ341" s="15"/>
      <c r="AK341" s="15"/>
    </row>
    <row r="342" spans="1:37" ht="15.75" customHeight="1">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22"/>
      <c r="AC342" s="15"/>
      <c r="AD342" s="15"/>
      <c r="AE342" s="15"/>
      <c r="AF342" s="15"/>
      <c r="AG342" s="15"/>
      <c r="AH342" s="15"/>
      <c r="AI342" s="15"/>
      <c r="AJ342" s="15"/>
      <c r="AK342" s="15"/>
    </row>
    <row r="343" spans="1:37" ht="15.75" customHeight="1">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22"/>
      <c r="AC343" s="15"/>
      <c r="AD343" s="15"/>
      <c r="AE343" s="15"/>
      <c r="AF343" s="15"/>
      <c r="AG343" s="15"/>
      <c r="AH343" s="15"/>
      <c r="AI343" s="15"/>
      <c r="AJ343" s="15"/>
      <c r="AK343" s="15"/>
    </row>
    <row r="344" spans="1:37" ht="15.75" customHeight="1">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22"/>
      <c r="AC344" s="15"/>
      <c r="AD344" s="15"/>
      <c r="AE344" s="15"/>
      <c r="AF344" s="15"/>
      <c r="AG344" s="15"/>
      <c r="AH344" s="15"/>
      <c r="AI344" s="15"/>
      <c r="AJ344" s="15"/>
      <c r="AK344" s="15"/>
    </row>
    <row r="345" spans="1:37" ht="15.75" customHeight="1">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22"/>
      <c r="AC345" s="15"/>
      <c r="AD345" s="15"/>
      <c r="AE345" s="15"/>
      <c r="AF345" s="15"/>
      <c r="AG345" s="15"/>
      <c r="AH345" s="15"/>
      <c r="AI345" s="15"/>
      <c r="AJ345" s="15"/>
      <c r="AK345" s="15"/>
    </row>
    <row r="346" spans="1:37" ht="15.75" customHeight="1">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22"/>
      <c r="AC346" s="15"/>
      <c r="AD346" s="15"/>
      <c r="AE346" s="15"/>
      <c r="AF346" s="15"/>
      <c r="AG346" s="15"/>
      <c r="AH346" s="15"/>
      <c r="AI346" s="15"/>
      <c r="AJ346" s="15"/>
      <c r="AK346" s="15"/>
    </row>
    <row r="347" spans="1:37" ht="15.75" customHeight="1">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22"/>
      <c r="AC347" s="15"/>
      <c r="AD347" s="15"/>
      <c r="AE347" s="15"/>
      <c r="AF347" s="15"/>
      <c r="AG347" s="15"/>
      <c r="AH347" s="15"/>
      <c r="AI347" s="15"/>
      <c r="AJ347" s="15"/>
      <c r="AK347" s="15"/>
    </row>
    <row r="348" spans="1:37" ht="15.75" customHeight="1">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22"/>
      <c r="AC348" s="15"/>
      <c r="AD348" s="15"/>
      <c r="AE348" s="15"/>
      <c r="AF348" s="15"/>
      <c r="AG348" s="15"/>
      <c r="AH348" s="15"/>
      <c r="AI348" s="15"/>
      <c r="AJ348" s="15"/>
      <c r="AK348" s="15"/>
    </row>
    <row r="349" spans="1:37" ht="15.75" customHeight="1">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22"/>
      <c r="AC349" s="15"/>
      <c r="AD349" s="15"/>
      <c r="AE349" s="15"/>
      <c r="AF349" s="15"/>
      <c r="AG349" s="15"/>
      <c r="AH349" s="15"/>
      <c r="AI349" s="15"/>
      <c r="AJ349" s="15"/>
      <c r="AK349" s="15"/>
    </row>
    <row r="350" spans="1:37" ht="15.75" customHeight="1">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22"/>
      <c r="AC350" s="15"/>
      <c r="AD350" s="15"/>
      <c r="AE350" s="15"/>
      <c r="AF350" s="15"/>
      <c r="AG350" s="15"/>
      <c r="AH350" s="15"/>
      <c r="AI350" s="15"/>
      <c r="AJ350" s="15"/>
      <c r="AK350" s="15"/>
    </row>
    <row r="351" spans="1:37" ht="15.75" customHeight="1">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22"/>
      <c r="AC351" s="15"/>
      <c r="AD351" s="15"/>
      <c r="AE351" s="15"/>
      <c r="AF351" s="15"/>
      <c r="AG351" s="15"/>
      <c r="AH351" s="15"/>
      <c r="AI351" s="15"/>
      <c r="AJ351" s="15"/>
      <c r="AK351" s="15"/>
    </row>
    <row r="352" spans="1:37" ht="15.75" customHeight="1">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22"/>
      <c r="AC352" s="15"/>
      <c r="AD352" s="15"/>
      <c r="AE352" s="15"/>
      <c r="AF352" s="15"/>
      <c r="AG352" s="15"/>
      <c r="AH352" s="15"/>
      <c r="AI352" s="15"/>
      <c r="AJ352" s="15"/>
      <c r="AK352" s="15"/>
    </row>
    <row r="353" spans="1:37" ht="15.75" customHeight="1">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22"/>
      <c r="AC353" s="15"/>
      <c r="AD353" s="15"/>
      <c r="AE353" s="15"/>
      <c r="AF353" s="15"/>
      <c r="AG353" s="15"/>
      <c r="AH353" s="15"/>
      <c r="AI353" s="15"/>
      <c r="AJ353" s="15"/>
      <c r="AK353" s="15"/>
    </row>
    <row r="354" spans="1:37" ht="15.75" customHeight="1">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22"/>
      <c r="AC354" s="15"/>
      <c r="AD354" s="15"/>
      <c r="AE354" s="15"/>
      <c r="AF354" s="15"/>
      <c r="AG354" s="15"/>
      <c r="AH354" s="15"/>
      <c r="AI354" s="15"/>
      <c r="AJ354" s="15"/>
      <c r="AK354" s="15"/>
    </row>
    <row r="355" spans="1:37" ht="15.75" customHeight="1">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22"/>
      <c r="AC355" s="15"/>
      <c r="AD355" s="15"/>
      <c r="AE355" s="15"/>
      <c r="AF355" s="15"/>
      <c r="AG355" s="15"/>
      <c r="AH355" s="15"/>
      <c r="AI355" s="15"/>
      <c r="AJ355" s="15"/>
      <c r="AK355" s="15"/>
    </row>
    <row r="356" spans="1:37" ht="15.75" customHeight="1">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22"/>
      <c r="AC356" s="15"/>
      <c r="AD356" s="15"/>
      <c r="AE356" s="15"/>
      <c r="AF356" s="15"/>
      <c r="AG356" s="15"/>
      <c r="AH356" s="15"/>
      <c r="AI356" s="15"/>
      <c r="AJ356" s="15"/>
      <c r="AK356" s="15"/>
    </row>
    <row r="357" spans="1:37" ht="15.75" customHeight="1">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22"/>
      <c r="AC357" s="15"/>
      <c r="AD357" s="15"/>
      <c r="AE357" s="15"/>
      <c r="AF357" s="15"/>
      <c r="AG357" s="15"/>
      <c r="AH357" s="15"/>
      <c r="AI357" s="15"/>
      <c r="AJ357" s="15"/>
      <c r="AK357" s="15"/>
    </row>
    <row r="358" spans="1:37" ht="15.75" customHeight="1">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22"/>
      <c r="AC358" s="15"/>
      <c r="AD358" s="15"/>
      <c r="AE358" s="15"/>
      <c r="AF358" s="15"/>
      <c r="AG358" s="15"/>
      <c r="AH358" s="15"/>
      <c r="AI358" s="15"/>
      <c r="AJ358" s="15"/>
      <c r="AK358" s="15"/>
    </row>
    <row r="359" spans="1:37" ht="15.75" customHeight="1">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22"/>
      <c r="AC359" s="15"/>
      <c r="AD359" s="15"/>
      <c r="AE359" s="15"/>
      <c r="AF359" s="15"/>
      <c r="AG359" s="15"/>
      <c r="AH359" s="15"/>
      <c r="AI359" s="15"/>
      <c r="AJ359" s="15"/>
      <c r="AK359" s="15"/>
    </row>
    <row r="360" spans="1:37" ht="15.75" customHeight="1">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22"/>
      <c r="AC360" s="15"/>
      <c r="AD360" s="15"/>
      <c r="AE360" s="15"/>
      <c r="AF360" s="15"/>
      <c r="AG360" s="15"/>
      <c r="AH360" s="15"/>
      <c r="AI360" s="15"/>
      <c r="AJ360" s="15"/>
      <c r="AK360" s="15"/>
    </row>
    <row r="361" spans="1:37" ht="15.75" customHeight="1">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22"/>
      <c r="AC361" s="15"/>
      <c r="AD361" s="15"/>
      <c r="AE361" s="15"/>
      <c r="AF361" s="15"/>
      <c r="AG361" s="15"/>
      <c r="AH361" s="15"/>
      <c r="AI361" s="15"/>
      <c r="AJ361" s="15"/>
      <c r="AK361" s="15"/>
    </row>
    <row r="362" spans="1:37" ht="15.75" customHeight="1">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22"/>
      <c r="AC362" s="15"/>
      <c r="AD362" s="15"/>
      <c r="AE362" s="15"/>
      <c r="AF362" s="15"/>
      <c r="AG362" s="15"/>
      <c r="AH362" s="15"/>
      <c r="AI362" s="15"/>
      <c r="AJ362" s="15"/>
      <c r="AK362" s="15"/>
    </row>
    <row r="363" spans="1:37" ht="15.75" customHeight="1">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22"/>
      <c r="AC363" s="15"/>
      <c r="AD363" s="15"/>
      <c r="AE363" s="15"/>
      <c r="AF363" s="15"/>
      <c r="AG363" s="15"/>
      <c r="AH363" s="15"/>
      <c r="AI363" s="15"/>
      <c r="AJ363" s="15"/>
      <c r="AK363" s="15"/>
    </row>
    <row r="364" spans="1:37" ht="15.75" customHeight="1">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22"/>
      <c r="AC364" s="15"/>
      <c r="AD364" s="15"/>
      <c r="AE364" s="15"/>
      <c r="AF364" s="15"/>
      <c r="AG364" s="15"/>
      <c r="AH364" s="15"/>
      <c r="AI364" s="15"/>
      <c r="AJ364" s="15"/>
      <c r="AK364" s="15"/>
    </row>
    <row r="365" spans="1:37" ht="15.75" customHeight="1">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22"/>
      <c r="AC365" s="15"/>
      <c r="AD365" s="15"/>
      <c r="AE365" s="15"/>
      <c r="AF365" s="15"/>
      <c r="AG365" s="15"/>
      <c r="AH365" s="15"/>
      <c r="AI365" s="15"/>
      <c r="AJ365" s="15"/>
      <c r="AK365" s="15"/>
    </row>
    <row r="366" spans="1:37" ht="15.75" customHeight="1">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22"/>
      <c r="AC366" s="15"/>
      <c r="AD366" s="15"/>
      <c r="AE366" s="15"/>
      <c r="AF366" s="15"/>
      <c r="AG366" s="15"/>
      <c r="AH366" s="15"/>
      <c r="AI366" s="15"/>
      <c r="AJ366" s="15"/>
      <c r="AK366" s="15"/>
    </row>
    <row r="367" spans="1:37" ht="15.75" customHeight="1">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22"/>
      <c r="AC367" s="15"/>
      <c r="AD367" s="15"/>
      <c r="AE367" s="15"/>
      <c r="AF367" s="15"/>
      <c r="AG367" s="15"/>
      <c r="AH367" s="15"/>
      <c r="AI367" s="15"/>
      <c r="AJ367" s="15"/>
      <c r="AK367" s="15"/>
    </row>
    <row r="368" spans="1:37" ht="15.75" customHeight="1">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22"/>
      <c r="AC368" s="15"/>
      <c r="AD368" s="15"/>
      <c r="AE368" s="15"/>
      <c r="AF368" s="15"/>
      <c r="AG368" s="15"/>
      <c r="AH368" s="15"/>
      <c r="AI368" s="15"/>
      <c r="AJ368" s="15"/>
      <c r="AK368" s="15"/>
    </row>
    <row r="369" spans="1:37" ht="15.75" customHeight="1">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22"/>
      <c r="AC369" s="15"/>
      <c r="AD369" s="15"/>
      <c r="AE369" s="15"/>
      <c r="AF369" s="15"/>
      <c r="AG369" s="15"/>
      <c r="AH369" s="15"/>
      <c r="AI369" s="15"/>
      <c r="AJ369" s="15"/>
      <c r="AK369" s="15"/>
    </row>
    <row r="370" spans="1:37" ht="15.75" customHeight="1">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22"/>
      <c r="AC370" s="15"/>
      <c r="AD370" s="15"/>
      <c r="AE370" s="15"/>
      <c r="AF370" s="15"/>
      <c r="AG370" s="15"/>
      <c r="AH370" s="15"/>
      <c r="AI370" s="15"/>
      <c r="AJ370" s="15"/>
      <c r="AK370" s="15"/>
    </row>
    <row r="371" spans="1:37" ht="15.75" customHeight="1">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22"/>
      <c r="AC371" s="15"/>
      <c r="AD371" s="15"/>
      <c r="AE371" s="15"/>
      <c r="AF371" s="15"/>
      <c r="AG371" s="15"/>
      <c r="AH371" s="15"/>
      <c r="AI371" s="15"/>
      <c r="AJ371" s="15"/>
      <c r="AK371" s="15"/>
    </row>
    <row r="372" spans="1:37" ht="15.75" customHeight="1">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22"/>
      <c r="AC372" s="15"/>
      <c r="AD372" s="15"/>
      <c r="AE372" s="15"/>
      <c r="AF372" s="15"/>
      <c r="AG372" s="15"/>
      <c r="AH372" s="15"/>
      <c r="AI372" s="15"/>
      <c r="AJ372" s="15"/>
      <c r="AK372" s="15"/>
    </row>
    <row r="373" spans="1:37" ht="15.75" customHeight="1">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22"/>
      <c r="AC373" s="15"/>
      <c r="AD373" s="15"/>
      <c r="AE373" s="15"/>
      <c r="AF373" s="15"/>
      <c r="AG373" s="15"/>
      <c r="AH373" s="15"/>
      <c r="AI373" s="15"/>
      <c r="AJ373" s="15"/>
      <c r="AK373" s="15"/>
    </row>
    <row r="374" spans="1:37" ht="15.75" customHeight="1">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22"/>
      <c r="AC374" s="15"/>
      <c r="AD374" s="15"/>
      <c r="AE374" s="15"/>
      <c r="AF374" s="15"/>
      <c r="AG374" s="15"/>
      <c r="AH374" s="15"/>
      <c r="AI374" s="15"/>
      <c r="AJ374" s="15"/>
      <c r="AK374" s="15"/>
    </row>
    <row r="375" spans="1:37" ht="15.75" customHeight="1">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22"/>
      <c r="AC375" s="15"/>
      <c r="AD375" s="15"/>
      <c r="AE375" s="15"/>
      <c r="AF375" s="15"/>
      <c r="AG375" s="15"/>
      <c r="AH375" s="15"/>
      <c r="AI375" s="15"/>
      <c r="AJ375" s="15"/>
      <c r="AK375" s="15"/>
    </row>
    <row r="376" spans="1:37" ht="15.75" customHeight="1">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22"/>
      <c r="AC376" s="15"/>
      <c r="AD376" s="15"/>
      <c r="AE376" s="15"/>
      <c r="AF376" s="15"/>
      <c r="AG376" s="15"/>
      <c r="AH376" s="15"/>
      <c r="AI376" s="15"/>
      <c r="AJ376" s="15"/>
      <c r="AK376" s="15"/>
    </row>
    <row r="377" spans="1:37" ht="15.75" customHeight="1">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22"/>
      <c r="AC377" s="15"/>
      <c r="AD377" s="15"/>
      <c r="AE377" s="15"/>
      <c r="AF377" s="15"/>
      <c r="AG377" s="15"/>
      <c r="AH377" s="15"/>
      <c r="AI377" s="15"/>
      <c r="AJ377" s="15"/>
      <c r="AK377" s="15"/>
    </row>
    <row r="378" spans="1:37" ht="15.75" customHeight="1">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22"/>
      <c r="AC378" s="15"/>
      <c r="AD378" s="15"/>
      <c r="AE378" s="15"/>
      <c r="AF378" s="15"/>
      <c r="AG378" s="15"/>
      <c r="AH378" s="15"/>
      <c r="AI378" s="15"/>
      <c r="AJ378" s="15"/>
      <c r="AK378" s="15"/>
    </row>
    <row r="379" spans="1:37" ht="15.75" customHeight="1">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22"/>
      <c r="AC379" s="15"/>
      <c r="AD379" s="15"/>
      <c r="AE379" s="15"/>
      <c r="AF379" s="15"/>
      <c r="AG379" s="15"/>
      <c r="AH379" s="15"/>
      <c r="AI379" s="15"/>
      <c r="AJ379" s="15"/>
      <c r="AK379" s="15"/>
    </row>
    <row r="380" spans="1:37" ht="15.75" customHeight="1">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22"/>
      <c r="AC380" s="15"/>
      <c r="AD380" s="15"/>
      <c r="AE380" s="15"/>
      <c r="AF380" s="15"/>
      <c r="AG380" s="15"/>
      <c r="AH380" s="15"/>
      <c r="AI380" s="15"/>
      <c r="AJ380" s="15"/>
      <c r="AK380" s="15"/>
    </row>
    <row r="381" spans="1:37" ht="15.75" customHeight="1">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22"/>
      <c r="AC381" s="15"/>
      <c r="AD381" s="15"/>
      <c r="AE381" s="15"/>
      <c r="AF381" s="15"/>
      <c r="AG381" s="15"/>
      <c r="AH381" s="15"/>
      <c r="AI381" s="15"/>
      <c r="AJ381" s="15"/>
      <c r="AK381" s="15"/>
    </row>
    <row r="382" spans="1:37" ht="15.75" customHeight="1">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22"/>
      <c r="AC382" s="15"/>
      <c r="AD382" s="15"/>
      <c r="AE382" s="15"/>
      <c r="AF382" s="15"/>
      <c r="AG382" s="15"/>
      <c r="AH382" s="15"/>
      <c r="AI382" s="15"/>
      <c r="AJ382" s="15"/>
      <c r="AK382" s="15"/>
    </row>
    <row r="383" spans="1:37" ht="15.75" customHeight="1">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22"/>
      <c r="AC383" s="15"/>
      <c r="AD383" s="15"/>
      <c r="AE383" s="15"/>
      <c r="AF383" s="15"/>
      <c r="AG383" s="15"/>
      <c r="AH383" s="15"/>
      <c r="AI383" s="15"/>
      <c r="AJ383" s="15"/>
      <c r="AK383" s="15"/>
    </row>
    <row r="384" spans="1:37" ht="15.75" customHeight="1">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22"/>
      <c r="AC384" s="15"/>
      <c r="AD384" s="15"/>
      <c r="AE384" s="15"/>
      <c r="AF384" s="15"/>
      <c r="AG384" s="15"/>
      <c r="AH384" s="15"/>
      <c r="AI384" s="15"/>
      <c r="AJ384" s="15"/>
      <c r="AK384" s="15"/>
    </row>
    <row r="385" spans="1:37" ht="15.75" customHeight="1">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22"/>
      <c r="AC385" s="15"/>
      <c r="AD385" s="15"/>
      <c r="AE385" s="15"/>
      <c r="AF385" s="15"/>
      <c r="AG385" s="15"/>
      <c r="AH385" s="15"/>
      <c r="AI385" s="15"/>
      <c r="AJ385" s="15"/>
      <c r="AK385" s="15"/>
    </row>
    <row r="386" spans="1:37" ht="15.75" customHeight="1">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22"/>
      <c r="AC386" s="15"/>
      <c r="AD386" s="15"/>
      <c r="AE386" s="15"/>
      <c r="AF386" s="15"/>
      <c r="AG386" s="15"/>
      <c r="AH386" s="15"/>
      <c r="AI386" s="15"/>
      <c r="AJ386" s="15"/>
      <c r="AK386" s="15"/>
    </row>
    <row r="387" spans="1:37" ht="15.75" customHeight="1">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22"/>
      <c r="AC387" s="15"/>
      <c r="AD387" s="15"/>
      <c r="AE387" s="15"/>
      <c r="AF387" s="15"/>
      <c r="AG387" s="15"/>
      <c r="AH387" s="15"/>
      <c r="AI387" s="15"/>
      <c r="AJ387" s="15"/>
      <c r="AK387" s="15"/>
    </row>
    <row r="388" spans="1:37" ht="15.75" customHeight="1">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22"/>
      <c r="AC388" s="15"/>
      <c r="AD388" s="15"/>
      <c r="AE388" s="15"/>
      <c r="AF388" s="15"/>
      <c r="AG388" s="15"/>
      <c r="AH388" s="15"/>
      <c r="AI388" s="15"/>
      <c r="AJ388" s="15"/>
      <c r="AK388" s="15"/>
    </row>
    <row r="389" spans="1:37" ht="15.75" customHeight="1">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22"/>
      <c r="AC389" s="15"/>
      <c r="AD389" s="15"/>
      <c r="AE389" s="15"/>
      <c r="AF389" s="15"/>
      <c r="AG389" s="15"/>
      <c r="AH389" s="15"/>
      <c r="AI389" s="15"/>
      <c r="AJ389" s="15"/>
      <c r="AK389" s="15"/>
    </row>
    <row r="390" spans="1:37" ht="15.75" customHeight="1">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22"/>
      <c r="AC390" s="15"/>
      <c r="AD390" s="15"/>
      <c r="AE390" s="15"/>
      <c r="AF390" s="15"/>
      <c r="AG390" s="15"/>
      <c r="AH390" s="15"/>
      <c r="AI390" s="15"/>
      <c r="AJ390" s="15"/>
      <c r="AK390" s="15"/>
    </row>
    <row r="391" spans="1:37" ht="15.75" customHeight="1">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22"/>
      <c r="AC391" s="15"/>
      <c r="AD391" s="15"/>
      <c r="AE391" s="15"/>
      <c r="AF391" s="15"/>
      <c r="AG391" s="15"/>
      <c r="AH391" s="15"/>
      <c r="AI391" s="15"/>
      <c r="AJ391" s="15"/>
      <c r="AK391" s="15"/>
    </row>
    <row r="392" spans="1:37" ht="15.75" customHeight="1">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22"/>
      <c r="AC392" s="15"/>
      <c r="AD392" s="15"/>
      <c r="AE392" s="15"/>
      <c r="AF392" s="15"/>
      <c r="AG392" s="15"/>
      <c r="AH392" s="15"/>
      <c r="AI392" s="15"/>
      <c r="AJ392" s="15"/>
      <c r="AK392" s="15"/>
    </row>
    <row r="393" spans="1:37" ht="15.75" customHeight="1">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22"/>
      <c r="AC393" s="15"/>
      <c r="AD393" s="15"/>
      <c r="AE393" s="15"/>
      <c r="AF393" s="15"/>
      <c r="AG393" s="15"/>
      <c r="AH393" s="15"/>
      <c r="AI393" s="15"/>
      <c r="AJ393" s="15"/>
      <c r="AK393" s="15"/>
    </row>
    <row r="394" spans="1:37" ht="15.75" customHeight="1">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22"/>
      <c r="AC394" s="15"/>
      <c r="AD394" s="15"/>
      <c r="AE394" s="15"/>
      <c r="AF394" s="15"/>
      <c r="AG394" s="15"/>
      <c r="AH394" s="15"/>
      <c r="AI394" s="15"/>
      <c r="AJ394" s="15"/>
      <c r="AK394" s="15"/>
    </row>
    <row r="395" spans="1:37" ht="15.75" customHeight="1">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22"/>
      <c r="AC395" s="15"/>
      <c r="AD395" s="15"/>
      <c r="AE395" s="15"/>
      <c r="AF395" s="15"/>
      <c r="AG395" s="15"/>
      <c r="AH395" s="15"/>
      <c r="AI395" s="15"/>
      <c r="AJ395" s="15"/>
      <c r="AK395" s="15"/>
    </row>
    <row r="396" spans="1:37" ht="15.75" customHeight="1">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22"/>
      <c r="AC396" s="15"/>
      <c r="AD396" s="15"/>
      <c r="AE396" s="15"/>
      <c r="AF396" s="15"/>
      <c r="AG396" s="15"/>
      <c r="AH396" s="15"/>
      <c r="AI396" s="15"/>
      <c r="AJ396" s="15"/>
      <c r="AK396" s="15"/>
    </row>
    <row r="397" spans="1:37" ht="15.75" customHeight="1">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22"/>
      <c r="AC397" s="15"/>
      <c r="AD397" s="15"/>
      <c r="AE397" s="15"/>
      <c r="AF397" s="15"/>
      <c r="AG397" s="15"/>
      <c r="AH397" s="15"/>
      <c r="AI397" s="15"/>
      <c r="AJ397" s="15"/>
      <c r="AK397" s="15"/>
    </row>
    <row r="398" spans="1:37" ht="15.75" customHeight="1">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22"/>
      <c r="AC398" s="15"/>
      <c r="AD398" s="15"/>
      <c r="AE398" s="15"/>
      <c r="AF398" s="15"/>
      <c r="AG398" s="15"/>
      <c r="AH398" s="15"/>
      <c r="AI398" s="15"/>
      <c r="AJ398" s="15"/>
      <c r="AK398" s="15"/>
    </row>
    <row r="399" spans="1:37" ht="15.75" customHeight="1">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22"/>
      <c r="AC399" s="15"/>
      <c r="AD399" s="15"/>
      <c r="AE399" s="15"/>
      <c r="AF399" s="15"/>
      <c r="AG399" s="15"/>
      <c r="AH399" s="15"/>
      <c r="AI399" s="15"/>
      <c r="AJ399" s="15"/>
      <c r="AK399" s="15"/>
    </row>
    <row r="400" spans="1:37" ht="15.75" customHeight="1">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22"/>
      <c r="AC400" s="15"/>
      <c r="AD400" s="15"/>
      <c r="AE400" s="15"/>
      <c r="AF400" s="15"/>
      <c r="AG400" s="15"/>
      <c r="AH400" s="15"/>
      <c r="AI400" s="15"/>
      <c r="AJ400" s="15"/>
      <c r="AK400" s="15"/>
    </row>
    <row r="401" spans="1:37" ht="15.75" customHeight="1">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22"/>
      <c r="AC401" s="15"/>
      <c r="AD401" s="15"/>
      <c r="AE401" s="15"/>
      <c r="AF401" s="15"/>
      <c r="AG401" s="15"/>
      <c r="AH401" s="15"/>
      <c r="AI401" s="15"/>
      <c r="AJ401" s="15"/>
      <c r="AK401" s="15"/>
    </row>
    <row r="402" spans="1:37" ht="15.75" customHeight="1">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22"/>
      <c r="AC402" s="15"/>
      <c r="AD402" s="15"/>
      <c r="AE402" s="15"/>
      <c r="AF402" s="15"/>
      <c r="AG402" s="15"/>
      <c r="AH402" s="15"/>
      <c r="AI402" s="15"/>
      <c r="AJ402" s="15"/>
      <c r="AK402" s="15"/>
    </row>
    <row r="403" spans="1:37" ht="15.75" customHeight="1">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22"/>
      <c r="AC403" s="15"/>
      <c r="AD403" s="15"/>
      <c r="AE403" s="15"/>
      <c r="AF403" s="15"/>
      <c r="AG403" s="15"/>
      <c r="AH403" s="15"/>
      <c r="AI403" s="15"/>
      <c r="AJ403" s="15"/>
      <c r="AK403" s="15"/>
    </row>
    <row r="404" spans="1:37" ht="15.75" customHeight="1">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22"/>
      <c r="AC404" s="15"/>
      <c r="AD404" s="15"/>
      <c r="AE404" s="15"/>
      <c r="AF404" s="15"/>
      <c r="AG404" s="15"/>
      <c r="AH404" s="15"/>
      <c r="AI404" s="15"/>
      <c r="AJ404" s="15"/>
      <c r="AK404" s="15"/>
    </row>
    <row r="405" spans="1:37" ht="15.75" customHeight="1">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22"/>
      <c r="AC405" s="15"/>
      <c r="AD405" s="15"/>
      <c r="AE405" s="15"/>
      <c r="AF405" s="15"/>
      <c r="AG405" s="15"/>
      <c r="AH405" s="15"/>
      <c r="AI405" s="15"/>
      <c r="AJ405" s="15"/>
      <c r="AK405" s="15"/>
    </row>
    <row r="406" spans="1:37" ht="15.75" customHeight="1">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22"/>
      <c r="AC406" s="15"/>
      <c r="AD406" s="15"/>
      <c r="AE406" s="15"/>
      <c r="AF406" s="15"/>
      <c r="AG406" s="15"/>
      <c r="AH406" s="15"/>
      <c r="AI406" s="15"/>
      <c r="AJ406" s="15"/>
      <c r="AK406" s="15"/>
    </row>
    <row r="407" spans="1:37" ht="15.75" customHeight="1">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22"/>
      <c r="AC407" s="15"/>
      <c r="AD407" s="15"/>
      <c r="AE407" s="15"/>
      <c r="AF407" s="15"/>
      <c r="AG407" s="15"/>
      <c r="AH407" s="15"/>
      <c r="AI407" s="15"/>
      <c r="AJ407" s="15"/>
      <c r="AK407" s="15"/>
    </row>
    <row r="408" spans="1:37" ht="15.75" customHeight="1">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22"/>
      <c r="AC408" s="15"/>
      <c r="AD408" s="15"/>
      <c r="AE408" s="15"/>
      <c r="AF408" s="15"/>
      <c r="AG408" s="15"/>
      <c r="AH408" s="15"/>
      <c r="AI408" s="15"/>
      <c r="AJ408" s="15"/>
      <c r="AK408" s="15"/>
    </row>
    <row r="409" spans="1:37" ht="15.75" customHeight="1">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22"/>
      <c r="AC409" s="15"/>
      <c r="AD409" s="15"/>
      <c r="AE409" s="15"/>
      <c r="AF409" s="15"/>
      <c r="AG409" s="15"/>
      <c r="AH409" s="15"/>
      <c r="AI409" s="15"/>
      <c r="AJ409" s="15"/>
      <c r="AK409" s="15"/>
    </row>
    <row r="410" spans="1:37" ht="15.75" customHeight="1">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22"/>
      <c r="AC410" s="15"/>
      <c r="AD410" s="15"/>
      <c r="AE410" s="15"/>
      <c r="AF410" s="15"/>
      <c r="AG410" s="15"/>
      <c r="AH410" s="15"/>
      <c r="AI410" s="15"/>
      <c r="AJ410" s="15"/>
      <c r="AK410" s="15"/>
    </row>
    <row r="411" spans="1:37" ht="15.75" customHeight="1">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22"/>
      <c r="AC411" s="15"/>
      <c r="AD411" s="15"/>
      <c r="AE411" s="15"/>
      <c r="AF411" s="15"/>
      <c r="AG411" s="15"/>
      <c r="AH411" s="15"/>
      <c r="AI411" s="15"/>
      <c r="AJ411" s="15"/>
      <c r="AK411" s="15"/>
    </row>
    <row r="412" spans="1:37" ht="15.75" customHeight="1">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22"/>
      <c r="AC412" s="15"/>
      <c r="AD412" s="15"/>
      <c r="AE412" s="15"/>
      <c r="AF412" s="15"/>
      <c r="AG412" s="15"/>
      <c r="AH412" s="15"/>
      <c r="AI412" s="15"/>
      <c r="AJ412" s="15"/>
      <c r="AK412" s="15"/>
    </row>
    <row r="413" spans="1:37" ht="15.75" customHeight="1">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22"/>
      <c r="AC413" s="15"/>
      <c r="AD413" s="15"/>
      <c r="AE413" s="15"/>
      <c r="AF413" s="15"/>
      <c r="AG413" s="15"/>
      <c r="AH413" s="15"/>
      <c r="AI413" s="15"/>
      <c r="AJ413" s="15"/>
      <c r="AK413" s="15"/>
    </row>
    <row r="414" spans="1:37" ht="15.75" customHeight="1">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22"/>
      <c r="AC414" s="15"/>
      <c r="AD414" s="15"/>
      <c r="AE414" s="15"/>
      <c r="AF414" s="15"/>
      <c r="AG414" s="15"/>
      <c r="AH414" s="15"/>
      <c r="AI414" s="15"/>
      <c r="AJ414" s="15"/>
      <c r="AK414" s="15"/>
    </row>
    <row r="415" spans="1:37" ht="15.75" customHeight="1">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22"/>
      <c r="AC415" s="15"/>
      <c r="AD415" s="15"/>
      <c r="AE415" s="15"/>
      <c r="AF415" s="15"/>
      <c r="AG415" s="15"/>
      <c r="AH415" s="15"/>
      <c r="AI415" s="15"/>
      <c r="AJ415" s="15"/>
      <c r="AK415" s="15"/>
    </row>
    <row r="416" spans="1:37" ht="15.75" customHeight="1">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22"/>
      <c r="AC416" s="15"/>
      <c r="AD416" s="15"/>
      <c r="AE416" s="15"/>
      <c r="AF416" s="15"/>
      <c r="AG416" s="15"/>
      <c r="AH416" s="15"/>
      <c r="AI416" s="15"/>
      <c r="AJ416" s="15"/>
      <c r="AK416" s="15"/>
    </row>
    <row r="417" spans="1:37" ht="15.75" customHeight="1">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22"/>
      <c r="AC417" s="15"/>
      <c r="AD417" s="15"/>
      <c r="AE417" s="15"/>
      <c r="AF417" s="15"/>
      <c r="AG417" s="15"/>
      <c r="AH417" s="15"/>
      <c r="AI417" s="15"/>
      <c r="AJ417" s="15"/>
      <c r="AK417" s="15"/>
    </row>
    <row r="418" spans="1:37" ht="15.75" customHeight="1">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22"/>
      <c r="AC418" s="15"/>
      <c r="AD418" s="15"/>
      <c r="AE418" s="15"/>
      <c r="AF418" s="15"/>
      <c r="AG418" s="15"/>
      <c r="AH418" s="15"/>
      <c r="AI418" s="15"/>
      <c r="AJ418" s="15"/>
      <c r="AK418" s="15"/>
    </row>
    <row r="419" spans="1:37" ht="15.75" customHeight="1">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22"/>
      <c r="AC419" s="15"/>
      <c r="AD419" s="15"/>
      <c r="AE419" s="15"/>
      <c r="AF419" s="15"/>
      <c r="AG419" s="15"/>
      <c r="AH419" s="15"/>
      <c r="AI419" s="15"/>
      <c r="AJ419" s="15"/>
      <c r="AK419" s="15"/>
    </row>
    <row r="420" spans="1:37" ht="15.75" customHeight="1">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22"/>
      <c r="AC420" s="15"/>
      <c r="AD420" s="15"/>
      <c r="AE420" s="15"/>
      <c r="AF420" s="15"/>
      <c r="AG420" s="15"/>
      <c r="AH420" s="15"/>
      <c r="AI420" s="15"/>
      <c r="AJ420" s="15"/>
      <c r="AK420" s="15"/>
    </row>
    <row r="421" spans="1:37" ht="15.75" customHeight="1">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22"/>
      <c r="AC421" s="15"/>
      <c r="AD421" s="15"/>
      <c r="AE421" s="15"/>
      <c r="AF421" s="15"/>
      <c r="AG421" s="15"/>
      <c r="AH421" s="15"/>
      <c r="AI421" s="15"/>
      <c r="AJ421" s="15"/>
      <c r="AK421" s="15"/>
    </row>
    <row r="422" spans="1:37" ht="15.75" customHeight="1">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22"/>
      <c r="AC422" s="15"/>
      <c r="AD422" s="15"/>
      <c r="AE422" s="15"/>
      <c r="AF422" s="15"/>
      <c r="AG422" s="15"/>
      <c r="AH422" s="15"/>
      <c r="AI422" s="15"/>
      <c r="AJ422" s="15"/>
      <c r="AK422" s="15"/>
    </row>
    <row r="423" spans="1:37" ht="15.75" customHeight="1">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22"/>
      <c r="AC423" s="15"/>
      <c r="AD423" s="15"/>
      <c r="AE423" s="15"/>
      <c r="AF423" s="15"/>
      <c r="AG423" s="15"/>
      <c r="AH423" s="15"/>
      <c r="AI423" s="15"/>
      <c r="AJ423" s="15"/>
      <c r="AK423" s="15"/>
    </row>
    <row r="424" spans="1:37" ht="15.75" customHeight="1">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22"/>
      <c r="AC424" s="15"/>
      <c r="AD424" s="15"/>
      <c r="AE424" s="15"/>
      <c r="AF424" s="15"/>
      <c r="AG424" s="15"/>
      <c r="AH424" s="15"/>
      <c r="AI424" s="15"/>
      <c r="AJ424" s="15"/>
      <c r="AK424" s="15"/>
    </row>
    <row r="425" spans="1:37" ht="15.75" customHeight="1">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22"/>
      <c r="AC425" s="15"/>
      <c r="AD425" s="15"/>
      <c r="AE425" s="15"/>
      <c r="AF425" s="15"/>
      <c r="AG425" s="15"/>
      <c r="AH425" s="15"/>
      <c r="AI425" s="15"/>
      <c r="AJ425" s="15"/>
      <c r="AK425" s="15"/>
    </row>
    <row r="426" spans="1:37" ht="15.75" customHeight="1">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22"/>
      <c r="AC426" s="15"/>
      <c r="AD426" s="15"/>
      <c r="AE426" s="15"/>
      <c r="AF426" s="15"/>
      <c r="AG426" s="15"/>
      <c r="AH426" s="15"/>
      <c r="AI426" s="15"/>
      <c r="AJ426" s="15"/>
      <c r="AK426" s="15"/>
    </row>
    <row r="427" spans="1:37" ht="15.75" customHeight="1">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22"/>
      <c r="AC427" s="15"/>
      <c r="AD427" s="15"/>
      <c r="AE427" s="15"/>
      <c r="AF427" s="15"/>
      <c r="AG427" s="15"/>
      <c r="AH427" s="15"/>
      <c r="AI427" s="15"/>
      <c r="AJ427" s="15"/>
      <c r="AK427" s="15"/>
    </row>
    <row r="428" spans="1:37" ht="15.75" customHeight="1">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22"/>
      <c r="AC428" s="15"/>
      <c r="AD428" s="15"/>
      <c r="AE428" s="15"/>
      <c r="AF428" s="15"/>
      <c r="AG428" s="15"/>
      <c r="AH428" s="15"/>
      <c r="AI428" s="15"/>
      <c r="AJ428" s="15"/>
      <c r="AK428" s="15"/>
    </row>
    <row r="429" spans="1:37" ht="15.75" customHeight="1">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22"/>
      <c r="AC429" s="15"/>
      <c r="AD429" s="15"/>
      <c r="AE429" s="15"/>
      <c r="AF429" s="15"/>
      <c r="AG429" s="15"/>
      <c r="AH429" s="15"/>
      <c r="AI429" s="15"/>
      <c r="AJ429" s="15"/>
      <c r="AK429" s="15"/>
    </row>
    <row r="430" spans="1:37" ht="15.75" customHeight="1">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22"/>
      <c r="AC430" s="15"/>
      <c r="AD430" s="15"/>
      <c r="AE430" s="15"/>
      <c r="AF430" s="15"/>
      <c r="AG430" s="15"/>
      <c r="AH430" s="15"/>
      <c r="AI430" s="15"/>
      <c r="AJ430" s="15"/>
      <c r="AK430" s="15"/>
    </row>
    <row r="431" spans="1:37" ht="15.75" customHeight="1">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22"/>
      <c r="AC431" s="15"/>
      <c r="AD431" s="15"/>
      <c r="AE431" s="15"/>
      <c r="AF431" s="15"/>
      <c r="AG431" s="15"/>
      <c r="AH431" s="15"/>
      <c r="AI431" s="15"/>
      <c r="AJ431" s="15"/>
      <c r="AK431" s="15"/>
    </row>
    <row r="432" spans="1:37" ht="15.75" customHeight="1">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22"/>
      <c r="AC432" s="15"/>
      <c r="AD432" s="15"/>
      <c r="AE432" s="15"/>
      <c r="AF432" s="15"/>
      <c r="AG432" s="15"/>
      <c r="AH432" s="15"/>
      <c r="AI432" s="15"/>
      <c r="AJ432" s="15"/>
      <c r="AK432" s="15"/>
    </row>
    <row r="433" spans="1:37" ht="15.75" customHeight="1">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22"/>
      <c r="AC433" s="15"/>
      <c r="AD433" s="15"/>
      <c r="AE433" s="15"/>
      <c r="AF433" s="15"/>
      <c r="AG433" s="15"/>
      <c r="AH433" s="15"/>
      <c r="AI433" s="15"/>
      <c r="AJ433" s="15"/>
      <c r="AK433" s="15"/>
    </row>
    <row r="434" spans="1:37" ht="15.75" customHeight="1">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22"/>
      <c r="AC434" s="15"/>
      <c r="AD434" s="15"/>
      <c r="AE434" s="15"/>
      <c r="AF434" s="15"/>
      <c r="AG434" s="15"/>
      <c r="AH434" s="15"/>
      <c r="AI434" s="15"/>
      <c r="AJ434" s="15"/>
      <c r="AK434" s="15"/>
    </row>
    <row r="435" spans="1:37" ht="15.75" customHeight="1">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22"/>
      <c r="AC435" s="15"/>
      <c r="AD435" s="15"/>
      <c r="AE435" s="15"/>
      <c r="AF435" s="15"/>
      <c r="AG435" s="15"/>
      <c r="AH435" s="15"/>
      <c r="AI435" s="15"/>
      <c r="AJ435" s="15"/>
      <c r="AK435" s="15"/>
    </row>
    <row r="436" spans="1:37" ht="15.75" customHeight="1">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22"/>
      <c r="AC436" s="15"/>
      <c r="AD436" s="15"/>
      <c r="AE436" s="15"/>
      <c r="AF436" s="15"/>
      <c r="AG436" s="15"/>
      <c r="AH436" s="15"/>
      <c r="AI436" s="15"/>
      <c r="AJ436" s="15"/>
      <c r="AK436" s="15"/>
    </row>
    <row r="437" spans="1:37" ht="15.75" customHeight="1">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22"/>
      <c r="AC437" s="15"/>
      <c r="AD437" s="15"/>
      <c r="AE437" s="15"/>
      <c r="AF437" s="15"/>
      <c r="AG437" s="15"/>
      <c r="AH437" s="15"/>
      <c r="AI437" s="15"/>
      <c r="AJ437" s="15"/>
      <c r="AK437" s="15"/>
    </row>
    <row r="438" spans="1:37" ht="15.75" customHeight="1">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22"/>
      <c r="AC438" s="15"/>
      <c r="AD438" s="15"/>
      <c r="AE438" s="15"/>
      <c r="AF438" s="15"/>
      <c r="AG438" s="15"/>
      <c r="AH438" s="15"/>
      <c r="AI438" s="15"/>
      <c r="AJ438" s="15"/>
      <c r="AK438" s="15"/>
    </row>
    <row r="439" spans="1:37" ht="15.75" customHeight="1">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22"/>
      <c r="AC439" s="15"/>
      <c r="AD439" s="15"/>
      <c r="AE439" s="15"/>
      <c r="AF439" s="15"/>
      <c r="AG439" s="15"/>
      <c r="AH439" s="15"/>
      <c r="AI439" s="15"/>
      <c r="AJ439" s="15"/>
      <c r="AK439" s="15"/>
    </row>
    <row r="440" spans="1:37" ht="15.75" customHeight="1">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22"/>
      <c r="AC440" s="15"/>
      <c r="AD440" s="15"/>
      <c r="AE440" s="15"/>
      <c r="AF440" s="15"/>
      <c r="AG440" s="15"/>
      <c r="AH440" s="15"/>
      <c r="AI440" s="15"/>
      <c r="AJ440" s="15"/>
      <c r="AK440" s="15"/>
    </row>
    <row r="441" spans="1:37" ht="15.75" customHeight="1">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22"/>
      <c r="AC441" s="15"/>
      <c r="AD441" s="15"/>
      <c r="AE441" s="15"/>
      <c r="AF441" s="15"/>
      <c r="AG441" s="15"/>
      <c r="AH441" s="15"/>
      <c r="AI441" s="15"/>
      <c r="AJ441" s="15"/>
      <c r="AK441" s="15"/>
    </row>
    <row r="442" spans="1:37" ht="15.75" customHeight="1">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22"/>
      <c r="AC442" s="15"/>
      <c r="AD442" s="15"/>
      <c r="AE442" s="15"/>
      <c r="AF442" s="15"/>
      <c r="AG442" s="15"/>
      <c r="AH442" s="15"/>
      <c r="AI442" s="15"/>
      <c r="AJ442" s="15"/>
      <c r="AK442" s="15"/>
    </row>
    <row r="443" spans="1:37" ht="15.75" customHeight="1">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22"/>
      <c r="AC443" s="15"/>
      <c r="AD443" s="15"/>
      <c r="AE443" s="15"/>
      <c r="AF443" s="15"/>
      <c r="AG443" s="15"/>
      <c r="AH443" s="15"/>
      <c r="AI443" s="15"/>
      <c r="AJ443" s="15"/>
      <c r="AK443" s="15"/>
    </row>
    <row r="444" spans="1:37" ht="15.75" customHeight="1">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22"/>
      <c r="AC444" s="15"/>
      <c r="AD444" s="15"/>
      <c r="AE444" s="15"/>
      <c r="AF444" s="15"/>
      <c r="AG444" s="15"/>
      <c r="AH444" s="15"/>
      <c r="AI444" s="15"/>
      <c r="AJ444" s="15"/>
      <c r="AK444" s="15"/>
    </row>
    <row r="445" spans="1:37" ht="15.75" customHeight="1">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22"/>
      <c r="AC445" s="15"/>
      <c r="AD445" s="15"/>
      <c r="AE445" s="15"/>
      <c r="AF445" s="15"/>
      <c r="AG445" s="15"/>
      <c r="AH445" s="15"/>
      <c r="AI445" s="15"/>
      <c r="AJ445" s="15"/>
      <c r="AK445" s="15"/>
    </row>
    <row r="446" spans="1:37" ht="15.75" customHeight="1">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22"/>
      <c r="AC446" s="15"/>
      <c r="AD446" s="15"/>
      <c r="AE446" s="15"/>
      <c r="AF446" s="15"/>
      <c r="AG446" s="15"/>
      <c r="AH446" s="15"/>
      <c r="AI446" s="15"/>
      <c r="AJ446" s="15"/>
      <c r="AK446" s="15"/>
    </row>
    <row r="447" spans="1:37" ht="15.75" customHeight="1">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22"/>
      <c r="AC447" s="15"/>
      <c r="AD447" s="15"/>
      <c r="AE447" s="15"/>
      <c r="AF447" s="15"/>
      <c r="AG447" s="15"/>
      <c r="AH447" s="15"/>
      <c r="AI447" s="15"/>
      <c r="AJ447" s="15"/>
      <c r="AK447" s="15"/>
    </row>
    <row r="448" spans="1:37" ht="15.75" customHeight="1">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22"/>
      <c r="AC448" s="15"/>
      <c r="AD448" s="15"/>
      <c r="AE448" s="15"/>
      <c r="AF448" s="15"/>
      <c r="AG448" s="15"/>
      <c r="AH448" s="15"/>
      <c r="AI448" s="15"/>
      <c r="AJ448" s="15"/>
      <c r="AK448" s="15"/>
    </row>
    <row r="449" spans="1:37" ht="15.75" customHeight="1">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22"/>
      <c r="AC449" s="15"/>
      <c r="AD449" s="15"/>
      <c r="AE449" s="15"/>
      <c r="AF449" s="15"/>
      <c r="AG449" s="15"/>
      <c r="AH449" s="15"/>
      <c r="AI449" s="15"/>
      <c r="AJ449" s="15"/>
      <c r="AK449" s="15"/>
    </row>
    <row r="450" spans="1:37" ht="15.75" customHeight="1">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22"/>
      <c r="AC450" s="15"/>
      <c r="AD450" s="15"/>
      <c r="AE450" s="15"/>
      <c r="AF450" s="15"/>
      <c r="AG450" s="15"/>
      <c r="AH450" s="15"/>
      <c r="AI450" s="15"/>
      <c r="AJ450" s="15"/>
      <c r="AK450" s="15"/>
    </row>
    <row r="451" spans="1:37" ht="15.75" customHeight="1">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22"/>
      <c r="AC451" s="15"/>
      <c r="AD451" s="15"/>
      <c r="AE451" s="15"/>
      <c r="AF451" s="15"/>
      <c r="AG451" s="15"/>
      <c r="AH451" s="15"/>
      <c r="AI451" s="15"/>
      <c r="AJ451" s="15"/>
      <c r="AK451" s="15"/>
    </row>
    <row r="452" spans="1:37" ht="15.75" customHeight="1">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22"/>
      <c r="AC452" s="15"/>
      <c r="AD452" s="15"/>
      <c r="AE452" s="15"/>
      <c r="AF452" s="15"/>
      <c r="AG452" s="15"/>
      <c r="AH452" s="15"/>
      <c r="AI452" s="15"/>
      <c r="AJ452" s="15"/>
      <c r="AK452" s="15"/>
    </row>
    <row r="453" spans="1:37" ht="15.75" customHeight="1">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22"/>
      <c r="AC453" s="15"/>
      <c r="AD453" s="15"/>
      <c r="AE453" s="15"/>
      <c r="AF453" s="15"/>
      <c r="AG453" s="15"/>
      <c r="AH453" s="15"/>
      <c r="AI453" s="15"/>
      <c r="AJ453" s="15"/>
      <c r="AK453" s="15"/>
    </row>
    <row r="454" spans="1:37" ht="15.75" customHeight="1">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22"/>
      <c r="AC454" s="15"/>
      <c r="AD454" s="15"/>
      <c r="AE454" s="15"/>
      <c r="AF454" s="15"/>
      <c r="AG454" s="15"/>
      <c r="AH454" s="15"/>
      <c r="AI454" s="15"/>
      <c r="AJ454" s="15"/>
      <c r="AK454" s="15"/>
    </row>
    <row r="455" spans="1:37" ht="15.75" customHeight="1">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22"/>
      <c r="AC455" s="15"/>
      <c r="AD455" s="15"/>
      <c r="AE455" s="15"/>
      <c r="AF455" s="15"/>
      <c r="AG455" s="15"/>
      <c r="AH455" s="15"/>
      <c r="AI455" s="15"/>
      <c r="AJ455" s="15"/>
      <c r="AK455" s="15"/>
    </row>
    <row r="456" spans="1:37" ht="15.75" customHeight="1">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22"/>
      <c r="AC456" s="15"/>
      <c r="AD456" s="15"/>
      <c r="AE456" s="15"/>
      <c r="AF456" s="15"/>
      <c r="AG456" s="15"/>
      <c r="AH456" s="15"/>
      <c r="AI456" s="15"/>
      <c r="AJ456" s="15"/>
      <c r="AK456" s="15"/>
    </row>
    <row r="457" spans="1:37" ht="15.75" customHeight="1">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22"/>
      <c r="AC457" s="15"/>
      <c r="AD457" s="15"/>
      <c r="AE457" s="15"/>
      <c r="AF457" s="15"/>
      <c r="AG457" s="15"/>
      <c r="AH457" s="15"/>
      <c r="AI457" s="15"/>
      <c r="AJ457" s="15"/>
      <c r="AK457" s="15"/>
    </row>
    <row r="458" spans="1:37" ht="15.75" customHeight="1">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22"/>
      <c r="AC458" s="15"/>
      <c r="AD458" s="15"/>
      <c r="AE458" s="15"/>
      <c r="AF458" s="15"/>
      <c r="AG458" s="15"/>
      <c r="AH458" s="15"/>
      <c r="AI458" s="15"/>
      <c r="AJ458" s="15"/>
      <c r="AK458" s="15"/>
    </row>
    <row r="459" spans="1:37" ht="15.75" customHeight="1">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22"/>
      <c r="AC459" s="15"/>
      <c r="AD459" s="15"/>
      <c r="AE459" s="15"/>
      <c r="AF459" s="15"/>
      <c r="AG459" s="15"/>
      <c r="AH459" s="15"/>
      <c r="AI459" s="15"/>
      <c r="AJ459" s="15"/>
      <c r="AK459" s="15"/>
    </row>
    <row r="460" spans="1:37" ht="15.75" customHeight="1">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22"/>
      <c r="AC460" s="15"/>
      <c r="AD460" s="15"/>
      <c r="AE460" s="15"/>
      <c r="AF460" s="15"/>
      <c r="AG460" s="15"/>
      <c r="AH460" s="15"/>
      <c r="AI460" s="15"/>
      <c r="AJ460" s="15"/>
      <c r="AK460" s="15"/>
    </row>
    <row r="461" spans="1:37" ht="15.75" customHeight="1">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22"/>
      <c r="AC461" s="15"/>
      <c r="AD461" s="15"/>
      <c r="AE461" s="15"/>
      <c r="AF461" s="15"/>
      <c r="AG461" s="15"/>
      <c r="AH461" s="15"/>
      <c r="AI461" s="15"/>
      <c r="AJ461" s="15"/>
      <c r="AK461" s="15"/>
    </row>
    <row r="462" spans="1:37" ht="15.75" customHeight="1">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22"/>
      <c r="AC462" s="15"/>
      <c r="AD462" s="15"/>
      <c r="AE462" s="15"/>
      <c r="AF462" s="15"/>
      <c r="AG462" s="15"/>
      <c r="AH462" s="15"/>
      <c r="AI462" s="15"/>
      <c r="AJ462" s="15"/>
      <c r="AK462" s="15"/>
    </row>
    <row r="463" spans="1:37" ht="15.75" customHeight="1">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22"/>
      <c r="AC463" s="15"/>
      <c r="AD463" s="15"/>
      <c r="AE463" s="15"/>
      <c r="AF463" s="15"/>
      <c r="AG463" s="15"/>
      <c r="AH463" s="15"/>
      <c r="AI463" s="15"/>
      <c r="AJ463" s="15"/>
      <c r="AK463" s="15"/>
    </row>
    <row r="464" spans="1:37" ht="15.75" customHeight="1">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22"/>
      <c r="AC464" s="15"/>
      <c r="AD464" s="15"/>
      <c r="AE464" s="15"/>
      <c r="AF464" s="15"/>
      <c r="AG464" s="15"/>
      <c r="AH464" s="15"/>
      <c r="AI464" s="15"/>
      <c r="AJ464" s="15"/>
      <c r="AK464" s="15"/>
    </row>
    <row r="465" spans="1:37" ht="15.75" customHeight="1">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22"/>
      <c r="AC465" s="15"/>
      <c r="AD465" s="15"/>
      <c r="AE465" s="15"/>
      <c r="AF465" s="15"/>
      <c r="AG465" s="15"/>
      <c r="AH465" s="15"/>
      <c r="AI465" s="15"/>
      <c r="AJ465" s="15"/>
      <c r="AK465" s="15"/>
    </row>
    <row r="466" spans="1:37" ht="15.75" customHeight="1">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22"/>
      <c r="AC466" s="15"/>
      <c r="AD466" s="15"/>
      <c r="AE466" s="15"/>
      <c r="AF466" s="15"/>
      <c r="AG466" s="15"/>
      <c r="AH466" s="15"/>
      <c r="AI466" s="15"/>
      <c r="AJ466" s="15"/>
      <c r="AK466" s="15"/>
    </row>
    <row r="467" spans="1:37" ht="15.75" customHeight="1">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22"/>
      <c r="AC467" s="15"/>
      <c r="AD467" s="15"/>
      <c r="AE467" s="15"/>
      <c r="AF467" s="15"/>
      <c r="AG467" s="15"/>
      <c r="AH467" s="15"/>
      <c r="AI467" s="15"/>
      <c r="AJ467" s="15"/>
      <c r="AK467" s="15"/>
    </row>
    <row r="468" spans="1:37" ht="15.75" customHeight="1">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22"/>
      <c r="AC468" s="15"/>
      <c r="AD468" s="15"/>
      <c r="AE468" s="15"/>
      <c r="AF468" s="15"/>
      <c r="AG468" s="15"/>
      <c r="AH468" s="15"/>
      <c r="AI468" s="15"/>
      <c r="AJ468" s="15"/>
      <c r="AK468" s="15"/>
    </row>
    <row r="469" spans="1:37" ht="15.75" customHeight="1">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22"/>
      <c r="AC469" s="15"/>
      <c r="AD469" s="15"/>
      <c r="AE469" s="15"/>
      <c r="AF469" s="15"/>
      <c r="AG469" s="15"/>
      <c r="AH469" s="15"/>
      <c r="AI469" s="15"/>
      <c r="AJ469" s="15"/>
      <c r="AK469" s="15"/>
    </row>
    <row r="470" spans="1:37" ht="15.75" customHeight="1">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22"/>
      <c r="AC470" s="15"/>
      <c r="AD470" s="15"/>
      <c r="AE470" s="15"/>
      <c r="AF470" s="15"/>
      <c r="AG470" s="15"/>
      <c r="AH470" s="15"/>
      <c r="AI470" s="15"/>
      <c r="AJ470" s="15"/>
      <c r="AK470" s="15"/>
    </row>
    <row r="471" spans="1:37" ht="15.75" customHeight="1">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22"/>
      <c r="AC471" s="15"/>
      <c r="AD471" s="15"/>
      <c r="AE471" s="15"/>
      <c r="AF471" s="15"/>
      <c r="AG471" s="15"/>
      <c r="AH471" s="15"/>
      <c r="AI471" s="15"/>
      <c r="AJ471" s="15"/>
      <c r="AK471" s="15"/>
    </row>
    <row r="472" spans="1:37" ht="15.75" customHeight="1">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22"/>
      <c r="AC472" s="15"/>
      <c r="AD472" s="15"/>
      <c r="AE472" s="15"/>
      <c r="AF472" s="15"/>
      <c r="AG472" s="15"/>
      <c r="AH472" s="15"/>
      <c r="AI472" s="15"/>
      <c r="AJ472" s="15"/>
      <c r="AK472" s="15"/>
    </row>
    <row r="473" spans="1:37" ht="15.75" customHeight="1">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22"/>
      <c r="AC473" s="15"/>
      <c r="AD473" s="15"/>
      <c r="AE473" s="15"/>
      <c r="AF473" s="15"/>
      <c r="AG473" s="15"/>
      <c r="AH473" s="15"/>
      <c r="AI473" s="15"/>
      <c r="AJ473" s="15"/>
      <c r="AK473" s="15"/>
    </row>
    <row r="474" spans="1:37" ht="15.75" customHeight="1">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22"/>
      <c r="AC474" s="15"/>
      <c r="AD474" s="15"/>
      <c r="AE474" s="15"/>
      <c r="AF474" s="15"/>
      <c r="AG474" s="15"/>
      <c r="AH474" s="15"/>
      <c r="AI474" s="15"/>
      <c r="AJ474" s="15"/>
      <c r="AK474" s="15"/>
    </row>
    <row r="475" spans="1:37" ht="15.75" customHeight="1">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22"/>
      <c r="AC475" s="15"/>
      <c r="AD475" s="15"/>
      <c r="AE475" s="15"/>
      <c r="AF475" s="15"/>
      <c r="AG475" s="15"/>
      <c r="AH475" s="15"/>
      <c r="AI475" s="15"/>
      <c r="AJ475" s="15"/>
      <c r="AK475" s="15"/>
    </row>
    <row r="476" spans="1:37" ht="15.75" customHeight="1">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22"/>
      <c r="AC476" s="15"/>
      <c r="AD476" s="15"/>
      <c r="AE476" s="15"/>
      <c r="AF476" s="15"/>
      <c r="AG476" s="15"/>
      <c r="AH476" s="15"/>
      <c r="AI476" s="15"/>
      <c r="AJ476" s="15"/>
      <c r="AK476" s="15"/>
    </row>
    <row r="477" spans="1:37" ht="15.75" customHeight="1">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22"/>
      <c r="AC477" s="15"/>
      <c r="AD477" s="15"/>
      <c r="AE477" s="15"/>
      <c r="AF477" s="15"/>
      <c r="AG477" s="15"/>
      <c r="AH477" s="15"/>
      <c r="AI477" s="15"/>
      <c r="AJ477" s="15"/>
      <c r="AK477" s="15"/>
    </row>
    <row r="478" spans="1:37" ht="15.75" customHeight="1">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22"/>
      <c r="AC478" s="15"/>
      <c r="AD478" s="15"/>
      <c r="AE478" s="15"/>
      <c r="AF478" s="15"/>
      <c r="AG478" s="15"/>
      <c r="AH478" s="15"/>
      <c r="AI478" s="15"/>
      <c r="AJ478" s="15"/>
      <c r="AK478" s="15"/>
    </row>
    <row r="479" spans="1:37" ht="15.75" customHeight="1">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22"/>
      <c r="AC479" s="15"/>
      <c r="AD479" s="15"/>
      <c r="AE479" s="15"/>
      <c r="AF479" s="15"/>
      <c r="AG479" s="15"/>
      <c r="AH479" s="15"/>
      <c r="AI479" s="15"/>
      <c r="AJ479" s="15"/>
      <c r="AK479" s="15"/>
    </row>
    <row r="480" spans="1:37" ht="15.75" customHeight="1">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22"/>
      <c r="AC480" s="15"/>
      <c r="AD480" s="15"/>
      <c r="AE480" s="15"/>
      <c r="AF480" s="15"/>
      <c r="AG480" s="15"/>
      <c r="AH480" s="15"/>
      <c r="AI480" s="15"/>
      <c r="AJ480" s="15"/>
      <c r="AK480" s="15"/>
    </row>
    <row r="481" spans="1:37" ht="15.75" customHeight="1">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22"/>
      <c r="AC481" s="15"/>
      <c r="AD481" s="15"/>
      <c r="AE481" s="15"/>
      <c r="AF481" s="15"/>
      <c r="AG481" s="15"/>
      <c r="AH481" s="15"/>
      <c r="AI481" s="15"/>
      <c r="AJ481" s="15"/>
      <c r="AK481" s="15"/>
    </row>
    <row r="482" spans="1:37" ht="15.75" customHeight="1">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22"/>
      <c r="AC482" s="15"/>
      <c r="AD482" s="15"/>
      <c r="AE482" s="15"/>
      <c r="AF482" s="15"/>
      <c r="AG482" s="15"/>
      <c r="AH482" s="15"/>
      <c r="AI482" s="15"/>
      <c r="AJ482" s="15"/>
      <c r="AK482" s="15"/>
    </row>
    <row r="483" spans="1:37" ht="15.75" customHeight="1">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22"/>
      <c r="AC483" s="15"/>
      <c r="AD483" s="15"/>
      <c r="AE483" s="15"/>
      <c r="AF483" s="15"/>
      <c r="AG483" s="15"/>
      <c r="AH483" s="15"/>
      <c r="AI483" s="15"/>
      <c r="AJ483" s="15"/>
      <c r="AK483" s="15"/>
    </row>
    <row r="484" spans="1:37" ht="15.75" customHeight="1">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22"/>
      <c r="AC484" s="15"/>
      <c r="AD484" s="15"/>
      <c r="AE484" s="15"/>
      <c r="AF484" s="15"/>
      <c r="AG484" s="15"/>
      <c r="AH484" s="15"/>
      <c r="AI484" s="15"/>
      <c r="AJ484" s="15"/>
      <c r="AK484" s="15"/>
    </row>
    <row r="485" spans="1:37" ht="15.75" customHeight="1">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22"/>
      <c r="AC485" s="15"/>
      <c r="AD485" s="15"/>
      <c r="AE485" s="15"/>
      <c r="AF485" s="15"/>
      <c r="AG485" s="15"/>
      <c r="AH485" s="15"/>
      <c r="AI485" s="15"/>
      <c r="AJ485" s="15"/>
      <c r="AK485" s="15"/>
    </row>
    <row r="486" spans="1:37" ht="15.75" customHeight="1">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22"/>
      <c r="AC486" s="15"/>
      <c r="AD486" s="15"/>
      <c r="AE486" s="15"/>
      <c r="AF486" s="15"/>
      <c r="AG486" s="15"/>
      <c r="AH486" s="15"/>
      <c r="AI486" s="15"/>
      <c r="AJ486" s="15"/>
      <c r="AK486" s="15"/>
    </row>
    <row r="487" spans="1:37" ht="15.75" customHeight="1">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22"/>
      <c r="AC487" s="15"/>
      <c r="AD487" s="15"/>
      <c r="AE487" s="15"/>
      <c r="AF487" s="15"/>
      <c r="AG487" s="15"/>
      <c r="AH487" s="15"/>
      <c r="AI487" s="15"/>
      <c r="AJ487" s="15"/>
      <c r="AK487" s="15"/>
    </row>
    <row r="488" spans="1:37" ht="15.75" customHeight="1">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22"/>
      <c r="AC488" s="15"/>
      <c r="AD488" s="15"/>
      <c r="AE488" s="15"/>
      <c r="AF488" s="15"/>
      <c r="AG488" s="15"/>
      <c r="AH488" s="15"/>
      <c r="AI488" s="15"/>
      <c r="AJ488" s="15"/>
      <c r="AK488" s="15"/>
    </row>
    <row r="489" spans="1:37" ht="15.75" customHeight="1">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22"/>
      <c r="AC489" s="15"/>
      <c r="AD489" s="15"/>
      <c r="AE489" s="15"/>
      <c r="AF489" s="15"/>
      <c r="AG489" s="15"/>
      <c r="AH489" s="15"/>
      <c r="AI489" s="15"/>
      <c r="AJ489" s="15"/>
      <c r="AK489" s="15"/>
    </row>
    <row r="490" spans="1:37" ht="15.75" customHeight="1">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22"/>
      <c r="AC490" s="15"/>
      <c r="AD490" s="15"/>
      <c r="AE490" s="15"/>
      <c r="AF490" s="15"/>
      <c r="AG490" s="15"/>
      <c r="AH490" s="15"/>
      <c r="AI490" s="15"/>
      <c r="AJ490" s="15"/>
      <c r="AK490" s="15"/>
    </row>
    <row r="491" spans="1:37" ht="15.75" customHeight="1">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22"/>
      <c r="AC491" s="15"/>
      <c r="AD491" s="15"/>
      <c r="AE491" s="15"/>
      <c r="AF491" s="15"/>
      <c r="AG491" s="15"/>
      <c r="AH491" s="15"/>
      <c r="AI491" s="15"/>
      <c r="AJ491" s="15"/>
      <c r="AK491" s="15"/>
    </row>
    <row r="492" spans="1:37" ht="15.75" customHeight="1">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22"/>
      <c r="AC492" s="15"/>
      <c r="AD492" s="15"/>
      <c r="AE492" s="15"/>
      <c r="AF492" s="15"/>
      <c r="AG492" s="15"/>
      <c r="AH492" s="15"/>
      <c r="AI492" s="15"/>
      <c r="AJ492" s="15"/>
      <c r="AK492" s="15"/>
    </row>
    <row r="493" spans="1:37" ht="15.75" customHeight="1">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22"/>
      <c r="AC493" s="15"/>
      <c r="AD493" s="15"/>
      <c r="AE493" s="15"/>
      <c r="AF493" s="15"/>
      <c r="AG493" s="15"/>
      <c r="AH493" s="15"/>
      <c r="AI493" s="15"/>
      <c r="AJ493" s="15"/>
      <c r="AK493" s="15"/>
    </row>
    <row r="494" spans="1:37" ht="15.75" customHeight="1">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22"/>
      <c r="AC494" s="15"/>
      <c r="AD494" s="15"/>
      <c r="AE494" s="15"/>
      <c r="AF494" s="15"/>
      <c r="AG494" s="15"/>
      <c r="AH494" s="15"/>
      <c r="AI494" s="15"/>
      <c r="AJ494" s="15"/>
      <c r="AK494" s="15"/>
    </row>
    <row r="495" spans="1:37" ht="15.75" customHeight="1">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22"/>
      <c r="AC495" s="15"/>
      <c r="AD495" s="15"/>
      <c r="AE495" s="15"/>
      <c r="AF495" s="15"/>
      <c r="AG495" s="15"/>
      <c r="AH495" s="15"/>
      <c r="AI495" s="15"/>
      <c r="AJ495" s="15"/>
      <c r="AK495" s="15"/>
    </row>
    <row r="496" spans="1:37" ht="15.75" customHeight="1">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22"/>
      <c r="AC496" s="15"/>
      <c r="AD496" s="15"/>
      <c r="AE496" s="15"/>
      <c r="AF496" s="15"/>
      <c r="AG496" s="15"/>
      <c r="AH496" s="15"/>
      <c r="AI496" s="15"/>
      <c r="AJ496" s="15"/>
      <c r="AK496" s="15"/>
    </row>
    <row r="497" spans="1:37" ht="15.75" customHeight="1">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22"/>
      <c r="AC497" s="15"/>
      <c r="AD497" s="15"/>
      <c r="AE497" s="15"/>
      <c r="AF497" s="15"/>
      <c r="AG497" s="15"/>
      <c r="AH497" s="15"/>
      <c r="AI497" s="15"/>
      <c r="AJ497" s="15"/>
      <c r="AK497" s="15"/>
    </row>
    <row r="498" spans="1:37" ht="15.75" customHeight="1">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22"/>
      <c r="AC498" s="15"/>
      <c r="AD498" s="15"/>
      <c r="AE498" s="15"/>
      <c r="AF498" s="15"/>
      <c r="AG498" s="15"/>
      <c r="AH498" s="15"/>
      <c r="AI498" s="15"/>
      <c r="AJ498" s="15"/>
      <c r="AK498" s="15"/>
    </row>
    <row r="499" spans="1:37" ht="15.75" customHeight="1">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22"/>
      <c r="AC499" s="15"/>
      <c r="AD499" s="15"/>
      <c r="AE499" s="15"/>
      <c r="AF499" s="15"/>
      <c r="AG499" s="15"/>
      <c r="AH499" s="15"/>
      <c r="AI499" s="15"/>
      <c r="AJ499" s="15"/>
      <c r="AK499" s="15"/>
    </row>
    <row r="500" spans="1:37" ht="15.75" customHeight="1">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22"/>
      <c r="AC500" s="15"/>
      <c r="AD500" s="15"/>
      <c r="AE500" s="15"/>
      <c r="AF500" s="15"/>
      <c r="AG500" s="15"/>
      <c r="AH500" s="15"/>
      <c r="AI500" s="15"/>
      <c r="AJ500" s="15"/>
      <c r="AK500" s="15"/>
    </row>
    <row r="501" spans="1:37" ht="15.75" customHeight="1">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22"/>
      <c r="AC501" s="15"/>
      <c r="AD501" s="15"/>
      <c r="AE501" s="15"/>
      <c r="AF501" s="15"/>
      <c r="AG501" s="15"/>
      <c r="AH501" s="15"/>
      <c r="AI501" s="15"/>
      <c r="AJ501" s="15"/>
      <c r="AK501" s="15"/>
    </row>
    <row r="502" spans="1:37" ht="15.75" customHeight="1">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22"/>
      <c r="AC502" s="15"/>
      <c r="AD502" s="15"/>
      <c r="AE502" s="15"/>
      <c r="AF502" s="15"/>
      <c r="AG502" s="15"/>
      <c r="AH502" s="15"/>
      <c r="AI502" s="15"/>
      <c r="AJ502" s="15"/>
      <c r="AK502" s="15"/>
    </row>
    <row r="503" spans="1:37" ht="15.75" customHeight="1">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22"/>
      <c r="AC503" s="15"/>
      <c r="AD503" s="15"/>
      <c r="AE503" s="15"/>
      <c r="AF503" s="15"/>
      <c r="AG503" s="15"/>
      <c r="AH503" s="15"/>
      <c r="AI503" s="15"/>
      <c r="AJ503" s="15"/>
      <c r="AK503" s="15"/>
    </row>
    <row r="504" spans="1:37" ht="15.75" customHeight="1">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22"/>
      <c r="AC504" s="15"/>
      <c r="AD504" s="15"/>
      <c r="AE504" s="15"/>
      <c r="AF504" s="15"/>
      <c r="AG504" s="15"/>
      <c r="AH504" s="15"/>
      <c r="AI504" s="15"/>
      <c r="AJ504" s="15"/>
      <c r="AK504" s="15"/>
    </row>
    <row r="505" spans="1:37" ht="15.75" customHeight="1">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22"/>
      <c r="AC505" s="15"/>
      <c r="AD505" s="15"/>
      <c r="AE505" s="15"/>
      <c r="AF505" s="15"/>
      <c r="AG505" s="15"/>
      <c r="AH505" s="15"/>
      <c r="AI505" s="15"/>
      <c r="AJ505" s="15"/>
      <c r="AK505" s="15"/>
    </row>
    <row r="506" spans="1:37" ht="15.75" customHeight="1">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22"/>
      <c r="AC506" s="15"/>
      <c r="AD506" s="15"/>
      <c r="AE506" s="15"/>
      <c r="AF506" s="15"/>
      <c r="AG506" s="15"/>
      <c r="AH506" s="15"/>
      <c r="AI506" s="15"/>
      <c r="AJ506" s="15"/>
      <c r="AK506" s="15"/>
    </row>
    <row r="507" spans="1:37" ht="15.75" customHeight="1">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22"/>
      <c r="AC507" s="15"/>
      <c r="AD507" s="15"/>
      <c r="AE507" s="15"/>
      <c r="AF507" s="15"/>
      <c r="AG507" s="15"/>
      <c r="AH507" s="15"/>
      <c r="AI507" s="15"/>
      <c r="AJ507" s="15"/>
      <c r="AK507" s="15"/>
    </row>
    <row r="508" spans="1:37" ht="15.75" customHeight="1">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22"/>
      <c r="AC508" s="15"/>
      <c r="AD508" s="15"/>
      <c r="AE508" s="15"/>
      <c r="AF508" s="15"/>
      <c r="AG508" s="15"/>
      <c r="AH508" s="15"/>
      <c r="AI508" s="15"/>
      <c r="AJ508" s="15"/>
      <c r="AK508" s="15"/>
    </row>
    <row r="509" spans="1:37" ht="15.75" customHeight="1">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22"/>
      <c r="AC509" s="15"/>
      <c r="AD509" s="15"/>
      <c r="AE509" s="15"/>
      <c r="AF509" s="15"/>
      <c r="AG509" s="15"/>
      <c r="AH509" s="15"/>
      <c r="AI509" s="15"/>
      <c r="AJ509" s="15"/>
      <c r="AK509" s="15"/>
    </row>
    <row r="510" spans="1:37" ht="15.75" customHeight="1">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22"/>
      <c r="AC510" s="15"/>
      <c r="AD510" s="15"/>
      <c r="AE510" s="15"/>
      <c r="AF510" s="15"/>
      <c r="AG510" s="15"/>
      <c r="AH510" s="15"/>
      <c r="AI510" s="15"/>
      <c r="AJ510" s="15"/>
      <c r="AK510" s="15"/>
    </row>
    <row r="511" spans="1:37" ht="15.75" customHeight="1">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22"/>
      <c r="AC511" s="15"/>
      <c r="AD511" s="15"/>
      <c r="AE511" s="15"/>
      <c r="AF511" s="15"/>
      <c r="AG511" s="15"/>
      <c r="AH511" s="15"/>
      <c r="AI511" s="15"/>
      <c r="AJ511" s="15"/>
      <c r="AK511" s="15"/>
    </row>
    <row r="512" spans="1:37" ht="15.75" customHeight="1">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22"/>
      <c r="AC512" s="15"/>
      <c r="AD512" s="15"/>
      <c r="AE512" s="15"/>
      <c r="AF512" s="15"/>
      <c r="AG512" s="15"/>
      <c r="AH512" s="15"/>
      <c r="AI512" s="15"/>
      <c r="AJ512" s="15"/>
      <c r="AK512" s="15"/>
    </row>
    <row r="513" spans="1:37" ht="15.75" customHeight="1">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22"/>
      <c r="AC513" s="15"/>
      <c r="AD513" s="15"/>
      <c r="AE513" s="15"/>
      <c r="AF513" s="15"/>
      <c r="AG513" s="15"/>
      <c r="AH513" s="15"/>
      <c r="AI513" s="15"/>
      <c r="AJ513" s="15"/>
      <c r="AK513" s="15"/>
    </row>
    <row r="514" spans="1:37" ht="15.75" customHeight="1">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22"/>
      <c r="AC514" s="15"/>
      <c r="AD514" s="15"/>
      <c r="AE514" s="15"/>
      <c r="AF514" s="15"/>
      <c r="AG514" s="15"/>
      <c r="AH514" s="15"/>
      <c r="AI514" s="15"/>
      <c r="AJ514" s="15"/>
      <c r="AK514" s="15"/>
    </row>
    <row r="515" spans="1:37" ht="15.75" customHeight="1">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22"/>
      <c r="AC515" s="15"/>
      <c r="AD515" s="15"/>
      <c r="AE515" s="15"/>
      <c r="AF515" s="15"/>
      <c r="AG515" s="15"/>
      <c r="AH515" s="15"/>
      <c r="AI515" s="15"/>
      <c r="AJ515" s="15"/>
      <c r="AK515" s="15"/>
    </row>
    <row r="516" spans="1:37" ht="15.75" customHeight="1">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22"/>
      <c r="AC516" s="15"/>
      <c r="AD516" s="15"/>
      <c r="AE516" s="15"/>
      <c r="AF516" s="15"/>
      <c r="AG516" s="15"/>
      <c r="AH516" s="15"/>
      <c r="AI516" s="15"/>
      <c r="AJ516" s="15"/>
      <c r="AK516" s="15"/>
    </row>
    <row r="517" spans="1:37" ht="15.75" customHeight="1">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22"/>
      <c r="AC517" s="15"/>
      <c r="AD517" s="15"/>
      <c r="AE517" s="15"/>
      <c r="AF517" s="15"/>
      <c r="AG517" s="15"/>
      <c r="AH517" s="15"/>
      <c r="AI517" s="15"/>
      <c r="AJ517" s="15"/>
      <c r="AK517" s="15"/>
    </row>
    <row r="518" spans="1:37" ht="15.75" customHeight="1">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22"/>
      <c r="AC518" s="15"/>
      <c r="AD518" s="15"/>
      <c r="AE518" s="15"/>
      <c r="AF518" s="15"/>
      <c r="AG518" s="15"/>
      <c r="AH518" s="15"/>
      <c r="AI518" s="15"/>
      <c r="AJ518" s="15"/>
      <c r="AK518" s="15"/>
    </row>
    <row r="519" spans="1:37" ht="15.75" customHeight="1">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22"/>
      <c r="AC519" s="15"/>
      <c r="AD519" s="15"/>
      <c r="AE519" s="15"/>
      <c r="AF519" s="15"/>
      <c r="AG519" s="15"/>
      <c r="AH519" s="15"/>
      <c r="AI519" s="15"/>
      <c r="AJ519" s="15"/>
      <c r="AK519" s="15"/>
    </row>
    <row r="520" spans="1:37" ht="15.75" customHeight="1">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22"/>
      <c r="AC520" s="15"/>
      <c r="AD520" s="15"/>
      <c r="AE520" s="15"/>
      <c r="AF520" s="15"/>
      <c r="AG520" s="15"/>
      <c r="AH520" s="15"/>
      <c r="AI520" s="15"/>
      <c r="AJ520" s="15"/>
      <c r="AK520" s="15"/>
    </row>
    <row r="521" spans="1:37" ht="15.75" customHeight="1">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22"/>
      <c r="AC521" s="15"/>
      <c r="AD521" s="15"/>
      <c r="AE521" s="15"/>
      <c r="AF521" s="15"/>
      <c r="AG521" s="15"/>
      <c r="AH521" s="15"/>
      <c r="AI521" s="15"/>
      <c r="AJ521" s="15"/>
      <c r="AK521" s="15"/>
    </row>
    <row r="522" spans="1:37" ht="15.75" customHeight="1">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22"/>
      <c r="AC522" s="15"/>
      <c r="AD522" s="15"/>
      <c r="AE522" s="15"/>
      <c r="AF522" s="15"/>
      <c r="AG522" s="15"/>
      <c r="AH522" s="15"/>
      <c r="AI522" s="15"/>
      <c r="AJ522" s="15"/>
      <c r="AK522" s="15"/>
    </row>
    <row r="523" spans="1:37" ht="15.75" customHeight="1">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22"/>
      <c r="AC523" s="15"/>
      <c r="AD523" s="15"/>
      <c r="AE523" s="15"/>
      <c r="AF523" s="15"/>
      <c r="AG523" s="15"/>
      <c r="AH523" s="15"/>
      <c r="AI523" s="15"/>
      <c r="AJ523" s="15"/>
      <c r="AK523" s="15"/>
    </row>
    <row r="524" spans="1:37" ht="15.75" customHeight="1">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22"/>
      <c r="AC524" s="15"/>
      <c r="AD524" s="15"/>
      <c r="AE524" s="15"/>
      <c r="AF524" s="15"/>
      <c r="AG524" s="15"/>
      <c r="AH524" s="15"/>
      <c r="AI524" s="15"/>
      <c r="AJ524" s="15"/>
      <c r="AK524" s="15"/>
    </row>
    <row r="525" spans="1:37" ht="15.75" customHeight="1">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22"/>
      <c r="AC525" s="15"/>
      <c r="AD525" s="15"/>
      <c r="AE525" s="15"/>
      <c r="AF525" s="15"/>
      <c r="AG525" s="15"/>
      <c r="AH525" s="15"/>
      <c r="AI525" s="15"/>
      <c r="AJ525" s="15"/>
      <c r="AK525" s="15"/>
    </row>
    <row r="526" spans="1:37" ht="15.75" customHeight="1">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22"/>
      <c r="AC526" s="15"/>
      <c r="AD526" s="15"/>
      <c r="AE526" s="15"/>
      <c r="AF526" s="15"/>
      <c r="AG526" s="15"/>
      <c r="AH526" s="15"/>
      <c r="AI526" s="15"/>
      <c r="AJ526" s="15"/>
      <c r="AK526" s="15"/>
    </row>
    <row r="527" spans="1:37" ht="15.75" customHeight="1">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22"/>
      <c r="AC527" s="15"/>
      <c r="AD527" s="15"/>
      <c r="AE527" s="15"/>
      <c r="AF527" s="15"/>
      <c r="AG527" s="15"/>
      <c r="AH527" s="15"/>
      <c r="AI527" s="15"/>
      <c r="AJ527" s="15"/>
      <c r="AK527" s="15"/>
    </row>
    <row r="528" spans="1:37" ht="15.75" customHeight="1">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22"/>
      <c r="AC528" s="15"/>
      <c r="AD528" s="15"/>
      <c r="AE528" s="15"/>
      <c r="AF528" s="15"/>
      <c r="AG528" s="15"/>
      <c r="AH528" s="15"/>
      <c r="AI528" s="15"/>
      <c r="AJ528" s="15"/>
      <c r="AK528" s="15"/>
    </row>
    <row r="529" spans="1:37" ht="15.75" customHeight="1">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22"/>
      <c r="AC529" s="15"/>
      <c r="AD529" s="15"/>
      <c r="AE529" s="15"/>
      <c r="AF529" s="15"/>
      <c r="AG529" s="15"/>
      <c r="AH529" s="15"/>
      <c r="AI529" s="15"/>
      <c r="AJ529" s="15"/>
      <c r="AK529" s="15"/>
    </row>
    <row r="530" spans="1:37" ht="15.75" customHeight="1">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22"/>
      <c r="AC530" s="15"/>
      <c r="AD530" s="15"/>
      <c r="AE530" s="15"/>
      <c r="AF530" s="15"/>
      <c r="AG530" s="15"/>
      <c r="AH530" s="15"/>
      <c r="AI530" s="15"/>
      <c r="AJ530" s="15"/>
      <c r="AK530" s="15"/>
    </row>
    <row r="531" spans="1:37" ht="15.75" customHeight="1">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22"/>
      <c r="AC531" s="15"/>
      <c r="AD531" s="15"/>
      <c r="AE531" s="15"/>
      <c r="AF531" s="15"/>
      <c r="AG531" s="15"/>
      <c r="AH531" s="15"/>
      <c r="AI531" s="15"/>
      <c r="AJ531" s="15"/>
      <c r="AK531" s="15"/>
    </row>
    <row r="532" spans="1:37" ht="15.75" customHeight="1">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22"/>
      <c r="AC532" s="15"/>
      <c r="AD532" s="15"/>
      <c r="AE532" s="15"/>
      <c r="AF532" s="15"/>
      <c r="AG532" s="15"/>
      <c r="AH532" s="15"/>
      <c r="AI532" s="15"/>
      <c r="AJ532" s="15"/>
      <c r="AK532" s="15"/>
    </row>
    <row r="533" spans="1:37" ht="15.75" customHeight="1">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22"/>
      <c r="AC533" s="15"/>
      <c r="AD533" s="15"/>
      <c r="AE533" s="15"/>
      <c r="AF533" s="15"/>
      <c r="AG533" s="15"/>
      <c r="AH533" s="15"/>
      <c r="AI533" s="15"/>
      <c r="AJ533" s="15"/>
      <c r="AK533" s="15"/>
    </row>
    <row r="534" spans="1:37" ht="15.75" customHeight="1">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22"/>
      <c r="AC534" s="15"/>
      <c r="AD534" s="15"/>
      <c r="AE534" s="15"/>
      <c r="AF534" s="15"/>
      <c r="AG534" s="15"/>
      <c r="AH534" s="15"/>
      <c r="AI534" s="15"/>
      <c r="AJ534" s="15"/>
      <c r="AK534" s="15"/>
    </row>
    <row r="535" spans="1:37" ht="15.75" customHeight="1">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22"/>
      <c r="AC535" s="15"/>
      <c r="AD535" s="15"/>
      <c r="AE535" s="15"/>
      <c r="AF535" s="15"/>
      <c r="AG535" s="15"/>
      <c r="AH535" s="15"/>
      <c r="AI535" s="15"/>
      <c r="AJ535" s="15"/>
      <c r="AK535" s="15"/>
    </row>
    <row r="536" spans="1:37" ht="15.75" customHeight="1">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22"/>
      <c r="AC536" s="15"/>
      <c r="AD536" s="15"/>
      <c r="AE536" s="15"/>
      <c r="AF536" s="15"/>
      <c r="AG536" s="15"/>
      <c r="AH536" s="15"/>
      <c r="AI536" s="15"/>
      <c r="AJ536" s="15"/>
      <c r="AK536" s="15"/>
    </row>
    <row r="537" spans="1:37" ht="15.75" customHeight="1">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22"/>
      <c r="AC537" s="15"/>
      <c r="AD537" s="15"/>
      <c r="AE537" s="15"/>
      <c r="AF537" s="15"/>
      <c r="AG537" s="15"/>
      <c r="AH537" s="15"/>
      <c r="AI537" s="15"/>
      <c r="AJ537" s="15"/>
      <c r="AK537" s="15"/>
    </row>
    <row r="538" spans="1:37" ht="15.75" customHeight="1">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22"/>
      <c r="AC538" s="15"/>
      <c r="AD538" s="15"/>
      <c r="AE538" s="15"/>
      <c r="AF538" s="15"/>
      <c r="AG538" s="15"/>
      <c r="AH538" s="15"/>
      <c r="AI538" s="15"/>
      <c r="AJ538" s="15"/>
      <c r="AK538" s="15"/>
    </row>
    <row r="539" spans="1:37" ht="15.75" customHeight="1">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22"/>
      <c r="AC539" s="15"/>
      <c r="AD539" s="15"/>
      <c r="AE539" s="15"/>
      <c r="AF539" s="15"/>
      <c r="AG539" s="15"/>
      <c r="AH539" s="15"/>
      <c r="AI539" s="15"/>
      <c r="AJ539" s="15"/>
      <c r="AK539" s="15"/>
    </row>
    <row r="540" spans="1:37" ht="15.75" customHeight="1">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22"/>
      <c r="AC540" s="15"/>
      <c r="AD540" s="15"/>
      <c r="AE540" s="15"/>
      <c r="AF540" s="15"/>
      <c r="AG540" s="15"/>
      <c r="AH540" s="15"/>
      <c r="AI540" s="15"/>
      <c r="AJ540" s="15"/>
      <c r="AK540" s="15"/>
    </row>
    <row r="541" spans="1:37" ht="15.75" customHeight="1">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22"/>
      <c r="AC541" s="15"/>
      <c r="AD541" s="15"/>
      <c r="AE541" s="15"/>
      <c r="AF541" s="15"/>
      <c r="AG541" s="15"/>
      <c r="AH541" s="15"/>
      <c r="AI541" s="15"/>
      <c r="AJ541" s="15"/>
      <c r="AK541" s="15"/>
    </row>
    <row r="542" spans="1:37" ht="15.75" customHeight="1">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22"/>
      <c r="AC542" s="15"/>
      <c r="AD542" s="15"/>
      <c r="AE542" s="15"/>
      <c r="AF542" s="15"/>
      <c r="AG542" s="15"/>
      <c r="AH542" s="15"/>
      <c r="AI542" s="15"/>
      <c r="AJ542" s="15"/>
      <c r="AK542" s="15"/>
    </row>
    <row r="543" spans="1:37" ht="15.75" customHeight="1">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22"/>
      <c r="AC543" s="15"/>
      <c r="AD543" s="15"/>
      <c r="AE543" s="15"/>
      <c r="AF543" s="15"/>
      <c r="AG543" s="15"/>
      <c r="AH543" s="15"/>
      <c r="AI543" s="15"/>
      <c r="AJ543" s="15"/>
      <c r="AK543" s="15"/>
    </row>
    <row r="544" spans="1:37" ht="15.75" customHeight="1">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22"/>
      <c r="AC544" s="15"/>
      <c r="AD544" s="15"/>
      <c r="AE544" s="15"/>
      <c r="AF544" s="15"/>
      <c r="AG544" s="15"/>
      <c r="AH544" s="15"/>
      <c r="AI544" s="15"/>
      <c r="AJ544" s="15"/>
      <c r="AK544" s="15"/>
    </row>
    <row r="545" spans="1:37" ht="15.75" customHeight="1">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22"/>
      <c r="AC545" s="15"/>
      <c r="AD545" s="15"/>
      <c r="AE545" s="15"/>
      <c r="AF545" s="15"/>
      <c r="AG545" s="15"/>
      <c r="AH545" s="15"/>
      <c r="AI545" s="15"/>
      <c r="AJ545" s="15"/>
      <c r="AK545" s="15"/>
    </row>
    <row r="546" spans="1:37" ht="15.75" customHeight="1">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22"/>
      <c r="AC546" s="15"/>
      <c r="AD546" s="15"/>
      <c r="AE546" s="15"/>
      <c r="AF546" s="15"/>
      <c r="AG546" s="15"/>
      <c r="AH546" s="15"/>
      <c r="AI546" s="15"/>
      <c r="AJ546" s="15"/>
      <c r="AK546" s="15"/>
    </row>
    <row r="547" spans="1:37" ht="15.75" customHeight="1">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22"/>
      <c r="AC547" s="15"/>
      <c r="AD547" s="15"/>
      <c r="AE547" s="15"/>
      <c r="AF547" s="15"/>
      <c r="AG547" s="15"/>
      <c r="AH547" s="15"/>
      <c r="AI547" s="15"/>
      <c r="AJ547" s="15"/>
      <c r="AK547" s="15"/>
    </row>
    <row r="548" spans="1:37" ht="15.75" customHeight="1">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22"/>
      <c r="AC548" s="15"/>
      <c r="AD548" s="15"/>
      <c r="AE548" s="15"/>
      <c r="AF548" s="15"/>
      <c r="AG548" s="15"/>
      <c r="AH548" s="15"/>
      <c r="AI548" s="15"/>
      <c r="AJ548" s="15"/>
      <c r="AK548" s="15"/>
    </row>
    <row r="549" spans="1:37" ht="15.75" customHeight="1">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22"/>
      <c r="AC549" s="15"/>
      <c r="AD549" s="15"/>
      <c r="AE549" s="15"/>
      <c r="AF549" s="15"/>
      <c r="AG549" s="15"/>
      <c r="AH549" s="15"/>
      <c r="AI549" s="15"/>
      <c r="AJ549" s="15"/>
      <c r="AK549" s="15"/>
    </row>
    <row r="550" spans="1:37" ht="15.75" customHeight="1">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22"/>
      <c r="AC550" s="15"/>
      <c r="AD550" s="15"/>
      <c r="AE550" s="15"/>
      <c r="AF550" s="15"/>
      <c r="AG550" s="15"/>
      <c r="AH550" s="15"/>
      <c r="AI550" s="15"/>
      <c r="AJ550" s="15"/>
      <c r="AK550" s="15"/>
    </row>
    <row r="551" spans="1:37" ht="15.75" customHeight="1">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22"/>
      <c r="AC551" s="15"/>
      <c r="AD551" s="15"/>
      <c r="AE551" s="15"/>
      <c r="AF551" s="15"/>
      <c r="AG551" s="15"/>
      <c r="AH551" s="15"/>
      <c r="AI551" s="15"/>
      <c r="AJ551" s="15"/>
      <c r="AK551" s="15"/>
    </row>
    <row r="552" spans="1:37" ht="15.75" customHeight="1">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22"/>
      <c r="AC552" s="15"/>
      <c r="AD552" s="15"/>
      <c r="AE552" s="15"/>
      <c r="AF552" s="15"/>
      <c r="AG552" s="15"/>
      <c r="AH552" s="15"/>
      <c r="AI552" s="15"/>
      <c r="AJ552" s="15"/>
      <c r="AK552" s="15"/>
    </row>
    <row r="553" spans="1:37" ht="15.75" customHeight="1">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22"/>
      <c r="AC553" s="15"/>
      <c r="AD553" s="15"/>
      <c r="AE553" s="15"/>
      <c r="AF553" s="15"/>
      <c r="AG553" s="15"/>
      <c r="AH553" s="15"/>
      <c r="AI553" s="15"/>
      <c r="AJ553" s="15"/>
      <c r="AK553" s="15"/>
    </row>
    <row r="554" spans="1:37" ht="15.75" customHeight="1">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22"/>
      <c r="AC554" s="15"/>
      <c r="AD554" s="15"/>
      <c r="AE554" s="15"/>
      <c r="AF554" s="15"/>
      <c r="AG554" s="15"/>
      <c r="AH554" s="15"/>
      <c r="AI554" s="15"/>
      <c r="AJ554" s="15"/>
      <c r="AK554" s="15"/>
    </row>
    <row r="555" spans="1:37" ht="15.75" customHeight="1">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22"/>
      <c r="AC555" s="15"/>
      <c r="AD555" s="15"/>
      <c r="AE555" s="15"/>
      <c r="AF555" s="15"/>
      <c r="AG555" s="15"/>
      <c r="AH555" s="15"/>
      <c r="AI555" s="15"/>
      <c r="AJ555" s="15"/>
      <c r="AK555" s="15"/>
    </row>
    <row r="556" spans="1:37" ht="15.75" customHeight="1">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22"/>
      <c r="AC556" s="15"/>
      <c r="AD556" s="15"/>
      <c r="AE556" s="15"/>
      <c r="AF556" s="15"/>
      <c r="AG556" s="15"/>
      <c r="AH556" s="15"/>
      <c r="AI556" s="15"/>
      <c r="AJ556" s="15"/>
      <c r="AK556" s="15"/>
    </row>
    <row r="557" spans="1:37" ht="15.75" customHeight="1">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22"/>
      <c r="AC557" s="15"/>
      <c r="AD557" s="15"/>
      <c r="AE557" s="15"/>
      <c r="AF557" s="15"/>
      <c r="AG557" s="15"/>
      <c r="AH557" s="15"/>
      <c r="AI557" s="15"/>
      <c r="AJ557" s="15"/>
      <c r="AK557" s="15"/>
    </row>
    <row r="558" spans="1:37" ht="15.75" customHeight="1">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22"/>
      <c r="AC558" s="15"/>
      <c r="AD558" s="15"/>
      <c r="AE558" s="15"/>
      <c r="AF558" s="15"/>
      <c r="AG558" s="15"/>
      <c r="AH558" s="15"/>
      <c r="AI558" s="15"/>
      <c r="AJ558" s="15"/>
      <c r="AK558" s="15"/>
    </row>
    <row r="559" spans="1:37" ht="15.75" customHeight="1">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22"/>
      <c r="AC559" s="15"/>
      <c r="AD559" s="15"/>
      <c r="AE559" s="15"/>
      <c r="AF559" s="15"/>
      <c r="AG559" s="15"/>
      <c r="AH559" s="15"/>
      <c r="AI559" s="15"/>
      <c r="AJ559" s="15"/>
      <c r="AK559" s="15"/>
    </row>
    <row r="560" spans="1:37" ht="15.75" customHeight="1">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22"/>
      <c r="AC560" s="15"/>
      <c r="AD560" s="15"/>
      <c r="AE560" s="15"/>
      <c r="AF560" s="15"/>
      <c r="AG560" s="15"/>
      <c r="AH560" s="15"/>
      <c r="AI560" s="15"/>
      <c r="AJ560" s="15"/>
      <c r="AK560" s="15"/>
    </row>
    <row r="561" spans="1:37" ht="15.75" customHeight="1">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22"/>
      <c r="AC561" s="15"/>
      <c r="AD561" s="15"/>
      <c r="AE561" s="15"/>
      <c r="AF561" s="15"/>
      <c r="AG561" s="15"/>
      <c r="AH561" s="15"/>
      <c r="AI561" s="15"/>
      <c r="AJ561" s="15"/>
      <c r="AK561" s="15"/>
    </row>
    <row r="562" spans="1:37" ht="15.75" customHeight="1">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22"/>
      <c r="AC562" s="15"/>
      <c r="AD562" s="15"/>
      <c r="AE562" s="15"/>
      <c r="AF562" s="15"/>
      <c r="AG562" s="15"/>
      <c r="AH562" s="15"/>
      <c r="AI562" s="15"/>
      <c r="AJ562" s="15"/>
      <c r="AK562" s="15"/>
    </row>
    <row r="563" spans="1:37" ht="15.75" customHeight="1">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22"/>
      <c r="AC563" s="15"/>
      <c r="AD563" s="15"/>
      <c r="AE563" s="15"/>
      <c r="AF563" s="15"/>
      <c r="AG563" s="15"/>
      <c r="AH563" s="15"/>
      <c r="AI563" s="15"/>
      <c r="AJ563" s="15"/>
      <c r="AK563" s="15"/>
    </row>
    <row r="564" spans="1:37" ht="15.75" customHeight="1">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22"/>
      <c r="AC564" s="15"/>
      <c r="AD564" s="15"/>
      <c r="AE564" s="15"/>
      <c r="AF564" s="15"/>
      <c r="AG564" s="15"/>
      <c r="AH564" s="15"/>
      <c r="AI564" s="15"/>
      <c r="AJ564" s="15"/>
      <c r="AK564" s="15"/>
    </row>
    <row r="565" spans="1:37" ht="15.75" customHeight="1">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22"/>
      <c r="AC565" s="15"/>
      <c r="AD565" s="15"/>
      <c r="AE565" s="15"/>
      <c r="AF565" s="15"/>
      <c r="AG565" s="15"/>
      <c r="AH565" s="15"/>
      <c r="AI565" s="15"/>
      <c r="AJ565" s="15"/>
      <c r="AK565" s="15"/>
    </row>
    <row r="566" spans="1:37" ht="15.75" customHeight="1">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22"/>
      <c r="AC566" s="15"/>
      <c r="AD566" s="15"/>
      <c r="AE566" s="15"/>
      <c r="AF566" s="15"/>
      <c r="AG566" s="15"/>
      <c r="AH566" s="15"/>
      <c r="AI566" s="15"/>
      <c r="AJ566" s="15"/>
      <c r="AK566" s="15"/>
    </row>
    <row r="567" spans="1:37" ht="15.75" customHeight="1">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22"/>
      <c r="AC567" s="15"/>
      <c r="AD567" s="15"/>
      <c r="AE567" s="15"/>
      <c r="AF567" s="15"/>
      <c r="AG567" s="15"/>
      <c r="AH567" s="15"/>
      <c r="AI567" s="15"/>
      <c r="AJ567" s="15"/>
      <c r="AK567" s="15"/>
    </row>
    <row r="568" spans="1:37" ht="15.75" customHeight="1">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22"/>
      <c r="AC568" s="15"/>
      <c r="AD568" s="15"/>
      <c r="AE568" s="15"/>
      <c r="AF568" s="15"/>
      <c r="AG568" s="15"/>
      <c r="AH568" s="15"/>
      <c r="AI568" s="15"/>
      <c r="AJ568" s="15"/>
      <c r="AK568" s="15"/>
    </row>
    <row r="569" spans="1:37" ht="15.75" customHeight="1">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22"/>
      <c r="AC569" s="15"/>
      <c r="AD569" s="15"/>
      <c r="AE569" s="15"/>
      <c r="AF569" s="15"/>
      <c r="AG569" s="15"/>
      <c r="AH569" s="15"/>
      <c r="AI569" s="15"/>
      <c r="AJ569" s="15"/>
      <c r="AK569" s="15"/>
    </row>
    <row r="570" spans="1:37" ht="15.75" customHeight="1">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22"/>
      <c r="AC570" s="15"/>
      <c r="AD570" s="15"/>
      <c r="AE570" s="15"/>
      <c r="AF570" s="15"/>
      <c r="AG570" s="15"/>
      <c r="AH570" s="15"/>
      <c r="AI570" s="15"/>
      <c r="AJ570" s="15"/>
      <c r="AK570" s="15"/>
    </row>
    <row r="571" spans="1:37" ht="15.75" customHeight="1">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22"/>
      <c r="AC571" s="15"/>
      <c r="AD571" s="15"/>
      <c r="AE571" s="15"/>
      <c r="AF571" s="15"/>
      <c r="AG571" s="15"/>
      <c r="AH571" s="15"/>
      <c r="AI571" s="15"/>
      <c r="AJ571" s="15"/>
      <c r="AK571" s="15"/>
    </row>
    <row r="572" spans="1:37" ht="15.75" customHeight="1">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22"/>
      <c r="AC572" s="15"/>
      <c r="AD572" s="15"/>
      <c r="AE572" s="15"/>
      <c r="AF572" s="15"/>
      <c r="AG572" s="15"/>
      <c r="AH572" s="15"/>
      <c r="AI572" s="15"/>
      <c r="AJ572" s="15"/>
      <c r="AK572" s="15"/>
    </row>
    <row r="573" spans="1:37" ht="15.75" customHeight="1">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22"/>
      <c r="AC573" s="15"/>
      <c r="AD573" s="15"/>
      <c r="AE573" s="15"/>
      <c r="AF573" s="15"/>
      <c r="AG573" s="15"/>
      <c r="AH573" s="15"/>
      <c r="AI573" s="15"/>
      <c r="AJ573" s="15"/>
      <c r="AK573" s="15"/>
    </row>
    <row r="574" spans="1:37" ht="15.75" customHeight="1">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22"/>
      <c r="AC574" s="15"/>
      <c r="AD574" s="15"/>
      <c r="AE574" s="15"/>
      <c r="AF574" s="15"/>
      <c r="AG574" s="15"/>
      <c r="AH574" s="15"/>
      <c r="AI574" s="15"/>
      <c r="AJ574" s="15"/>
      <c r="AK574" s="15"/>
    </row>
    <row r="575" spans="1:37" ht="15.75" customHeight="1">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22"/>
      <c r="AC575" s="15"/>
      <c r="AD575" s="15"/>
      <c r="AE575" s="15"/>
      <c r="AF575" s="15"/>
      <c r="AG575" s="15"/>
      <c r="AH575" s="15"/>
      <c r="AI575" s="15"/>
      <c r="AJ575" s="15"/>
      <c r="AK575" s="15"/>
    </row>
    <row r="576" spans="1:37" ht="15.75" customHeight="1">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22"/>
      <c r="AC576" s="15"/>
      <c r="AD576" s="15"/>
      <c r="AE576" s="15"/>
      <c r="AF576" s="15"/>
      <c r="AG576" s="15"/>
      <c r="AH576" s="15"/>
      <c r="AI576" s="15"/>
      <c r="AJ576" s="15"/>
      <c r="AK576" s="15"/>
    </row>
    <row r="577" spans="1:37" ht="15.75" customHeight="1">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22"/>
      <c r="AC577" s="15"/>
      <c r="AD577" s="15"/>
      <c r="AE577" s="15"/>
      <c r="AF577" s="15"/>
      <c r="AG577" s="15"/>
      <c r="AH577" s="15"/>
      <c r="AI577" s="15"/>
      <c r="AJ577" s="15"/>
      <c r="AK577" s="15"/>
    </row>
    <row r="578" spans="1:37" ht="15.75" customHeight="1">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22"/>
      <c r="AC578" s="15"/>
      <c r="AD578" s="15"/>
      <c r="AE578" s="15"/>
      <c r="AF578" s="15"/>
      <c r="AG578" s="15"/>
      <c r="AH578" s="15"/>
      <c r="AI578" s="15"/>
      <c r="AJ578" s="15"/>
      <c r="AK578" s="15"/>
    </row>
    <row r="579" spans="1:37" ht="15.75" customHeight="1">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22"/>
      <c r="AC579" s="15"/>
      <c r="AD579" s="15"/>
      <c r="AE579" s="15"/>
      <c r="AF579" s="15"/>
      <c r="AG579" s="15"/>
      <c r="AH579" s="15"/>
      <c r="AI579" s="15"/>
      <c r="AJ579" s="15"/>
      <c r="AK579" s="15"/>
    </row>
    <row r="580" spans="1:37" ht="15.75" customHeight="1">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22"/>
      <c r="AC580" s="15"/>
      <c r="AD580" s="15"/>
      <c r="AE580" s="15"/>
      <c r="AF580" s="15"/>
      <c r="AG580" s="15"/>
      <c r="AH580" s="15"/>
      <c r="AI580" s="15"/>
      <c r="AJ580" s="15"/>
      <c r="AK580" s="15"/>
    </row>
    <row r="581" spans="1:37" ht="15.75" customHeight="1">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22"/>
      <c r="AC581" s="15"/>
      <c r="AD581" s="15"/>
      <c r="AE581" s="15"/>
      <c r="AF581" s="15"/>
      <c r="AG581" s="15"/>
      <c r="AH581" s="15"/>
      <c r="AI581" s="15"/>
      <c r="AJ581" s="15"/>
      <c r="AK581" s="15"/>
    </row>
    <row r="582" spans="1:37" ht="15.75" customHeight="1">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22"/>
      <c r="AC582" s="15"/>
      <c r="AD582" s="15"/>
      <c r="AE582" s="15"/>
      <c r="AF582" s="15"/>
      <c r="AG582" s="15"/>
      <c r="AH582" s="15"/>
      <c r="AI582" s="15"/>
      <c r="AJ582" s="15"/>
      <c r="AK582" s="15"/>
    </row>
    <row r="583" spans="1:37" ht="15.75" customHeight="1">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22"/>
      <c r="AC583" s="15"/>
      <c r="AD583" s="15"/>
      <c r="AE583" s="15"/>
      <c r="AF583" s="15"/>
      <c r="AG583" s="15"/>
      <c r="AH583" s="15"/>
      <c r="AI583" s="15"/>
      <c r="AJ583" s="15"/>
      <c r="AK583" s="15"/>
    </row>
    <row r="584" spans="1:37" ht="15.75" customHeight="1">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22"/>
      <c r="AC584" s="15"/>
      <c r="AD584" s="15"/>
      <c r="AE584" s="15"/>
      <c r="AF584" s="15"/>
      <c r="AG584" s="15"/>
      <c r="AH584" s="15"/>
      <c r="AI584" s="15"/>
      <c r="AJ584" s="15"/>
      <c r="AK584" s="15"/>
    </row>
    <row r="585" spans="1:37" ht="15.75" customHeight="1">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22"/>
      <c r="AC585" s="15"/>
      <c r="AD585" s="15"/>
      <c r="AE585" s="15"/>
      <c r="AF585" s="15"/>
      <c r="AG585" s="15"/>
      <c r="AH585" s="15"/>
      <c r="AI585" s="15"/>
      <c r="AJ585" s="15"/>
      <c r="AK585" s="15"/>
    </row>
    <row r="586" spans="1:37" ht="15.75" customHeight="1">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22"/>
      <c r="AC586" s="15"/>
      <c r="AD586" s="15"/>
      <c r="AE586" s="15"/>
      <c r="AF586" s="15"/>
      <c r="AG586" s="15"/>
      <c r="AH586" s="15"/>
      <c r="AI586" s="15"/>
      <c r="AJ586" s="15"/>
      <c r="AK586" s="15"/>
    </row>
    <row r="587" spans="1:37" ht="15.75" customHeight="1">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22"/>
      <c r="AC587" s="15"/>
      <c r="AD587" s="15"/>
      <c r="AE587" s="15"/>
      <c r="AF587" s="15"/>
      <c r="AG587" s="15"/>
      <c r="AH587" s="15"/>
      <c r="AI587" s="15"/>
      <c r="AJ587" s="15"/>
      <c r="AK587" s="15"/>
    </row>
    <row r="588" spans="1:37" ht="15.75" customHeight="1">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22"/>
      <c r="AC588" s="15"/>
      <c r="AD588" s="15"/>
      <c r="AE588" s="15"/>
      <c r="AF588" s="15"/>
      <c r="AG588" s="15"/>
      <c r="AH588" s="15"/>
      <c r="AI588" s="15"/>
      <c r="AJ588" s="15"/>
      <c r="AK588" s="15"/>
    </row>
    <row r="589" spans="1:37" ht="15.75" customHeight="1">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22"/>
      <c r="AC589" s="15"/>
      <c r="AD589" s="15"/>
      <c r="AE589" s="15"/>
      <c r="AF589" s="15"/>
      <c r="AG589" s="15"/>
      <c r="AH589" s="15"/>
      <c r="AI589" s="15"/>
      <c r="AJ589" s="15"/>
      <c r="AK589" s="15"/>
    </row>
    <row r="590" spans="1:37" ht="15.75" customHeight="1">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22"/>
      <c r="AC590" s="15"/>
      <c r="AD590" s="15"/>
      <c r="AE590" s="15"/>
      <c r="AF590" s="15"/>
      <c r="AG590" s="15"/>
      <c r="AH590" s="15"/>
      <c r="AI590" s="15"/>
      <c r="AJ590" s="15"/>
      <c r="AK590" s="15"/>
    </row>
    <row r="591" spans="1:37" ht="15.75" customHeight="1">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22"/>
      <c r="AC591" s="15"/>
      <c r="AD591" s="15"/>
      <c r="AE591" s="15"/>
      <c r="AF591" s="15"/>
      <c r="AG591" s="15"/>
      <c r="AH591" s="15"/>
      <c r="AI591" s="15"/>
      <c r="AJ591" s="15"/>
      <c r="AK591" s="15"/>
    </row>
    <row r="592" spans="1:37" ht="15.75" customHeight="1">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22"/>
      <c r="AC592" s="15"/>
      <c r="AD592" s="15"/>
      <c r="AE592" s="15"/>
      <c r="AF592" s="15"/>
      <c r="AG592" s="15"/>
      <c r="AH592" s="15"/>
      <c r="AI592" s="15"/>
      <c r="AJ592" s="15"/>
      <c r="AK592" s="15"/>
    </row>
    <row r="593" spans="1:37" ht="15.75" customHeight="1">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22"/>
      <c r="AC593" s="15"/>
      <c r="AD593" s="15"/>
      <c r="AE593" s="15"/>
      <c r="AF593" s="15"/>
      <c r="AG593" s="15"/>
      <c r="AH593" s="15"/>
      <c r="AI593" s="15"/>
      <c r="AJ593" s="15"/>
      <c r="AK593" s="15"/>
    </row>
    <row r="594" spans="1:37" ht="15.75" customHeight="1">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22"/>
      <c r="AC594" s="15"/>
      <c r="AD594" s="15"/>
      <c r="AE594" s="15"/>
      <c r="AF594" s="15"/>
      <c r="AG594" s="15"/>
      <c r="AH594" s="15"/>
      <c r="AI594" s="15"/>
      <c r="AJ594" s="15"/>
      <c r="AK594" s="15"/>
    </row>
    <row r="595" spans="1:37" ht="15.75" customHeight="1">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22"/>
      <c r="AC595" s="15"/>
      <c r="AD595" s="15"/>
      <c r="AE595" s="15"/>
      <c r="AF595" s="15"/>
      <c r="AG595" s="15"/>
      <c r="AH595" s="15"/>
      <c r="AI595" s="15"/>
      <c r="AJ595" s="15"/>
      <c r="AK595" s="15"/>
    </row>
    <row r="596" spans="1:37" ht="15.75" customHeight="1">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22"/>
      <c r="AC596" s="15"/>
      <c r="AD596" s="15"/>
      <c r="AE596" s="15"/>
      <c r="AF596" s="15"/>
      <c r="AG596" s="15"/>
      <c r="AH596" s="15"/>
      <c r="AI596" s="15"/>
      <c r="AJ596" s="15"/>
      <c r="AK596" s="15"/>
    </row>
    <row r="597" spans="1:37" ht="15.75" customHeight="1">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22"/>
      <c r="AC597" s="15"/>
      <c r="AD597" s="15"/>
      <c r="AE597" s="15"/>
      <c r="AF597" s="15"/>
      <c r="AG597" s="15"/>
      <c r="AH597" s="15"/>
      <c r="AI597" s="15"/>
      <c r="AJ597" s="15"/>
      <c r="AK597" s="15"/>
    </row>
    <row r="598" spans="1:37" ht="15.75" customHeight="1">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22"/>
      <c r="AC598" s="15"/>
      <c r="AD598" s="15"/>
      <c r="AE598" s="15"/>
      <c r="AF598" s="15"/>
      <c r="AG598" s="15"/>
      <c r="AH598" s="15"/>
      <c r="AI598" s="15"/>
      <c r="AJ598" s="15"/>
      <c r="AK598" s="15"/>
    </row>
    <row r="599" spans="1:37" ht="15.75" customHeight="1">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22"/>
      <c r="AC599" s="15"/>
      <c r="AD599" s="15"/>
      <c r="AE599" s="15"/>
      <c r="AF599" s="15"/>
      <c r="AG599" s="15"/>
      <c r="AH599" s="15"/>
      <c r="AI599" s="15"/>
      <c r="AJ599" s="15"/>
      <c r="AK599" s="15"/>
    </row>
    <row r="600" spans="1:37" ht="15.75" customHeight="1">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22"/>
      <c r="AC600" s="15"/>
      <c r="AD600" s="15"/>
      <c r="AE600" s="15"/>
      <c r="AF600" s="15"/>
      <c r="AG600" s="15"/>
      <c r="AH600" s="15"/>
      <c r="AI600" s="15"/>
      <c r="AJ600" s="15"/>
      <c r="AK600" s="15"/>
    </row>
    <row r="601" spans="1:37" ht="15.75" customHeight="1">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22"/>
      <c r="AC601" s="15"/>
      <c r="AD601" s="15"/>
      <c r="AE601" s="15"/>
      <c r="AF601" s="15"/>
      <c r="AG601" s="15"/>
      <c r="AH601" s="15"/>
      <c r="AI601" s="15"/>
      <c r="AJ601" s="15"/>
      <c r="AK601" s="15"/>
    </row>
    <row r="602" spans="1:37" ht="15.75" customHeight="1">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22"/>
      <c r="AC602" s="15"/>
      <c r="AD602" s="15"/>
      <c r="AE602" s="15"/>
      <c r="AF602" s="15"/>
      <c r="AG602" s="15"/>
      <c r="AH602" s="15"/>
      <c r="AI602" s="15"/>
      <c r="AJ602" s="15"/>
      <c r="AK602" s="15"/>
    </row>
    <row r="603" spans="1:37" ht="15.75" customHeight="1">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22"/>
      <c r="AC603" s="15"/>
      <c r="AD603" s="15"/>
      <c r="AE603" s="15"/>
      <c r="AF603" s="15"/>
      <c r="AG603" s="15"/>
      <c r="AH603" s="15"/>
      <c r="AI603" s="15"/>
      <c r="AJ603" s="15"/>
      <c r="AK603" s="15"/>
    </row>
    <row r="604" spans="1:37" ht="15.75" customHeight="1">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22"/>
      <c r="AC604" s="15"/>
      <c r="AD604" s="15"/>
      <c r="AE604" s="15"/>
      <c r="AF604" s="15"/>
      <c r="AG604" s="15"/>
      <c r="AH604" s="15"/>
      <c r="AI604" s="15"/>
      <c r="AJ604" s="15"/>
      <c r="AK604" s="15"/>
    </row>
    <row r="605" spans="1:37" ht="15.75" customHeight="1">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22"/>
      <c r="AC605" s="15"/>
      <c r="AD605" s="15"/>
      <c r="AE605" s="15"/>
      <c r="AF605" s="15"/>
      <c r="AG605" s="15"/>
      <c r="AH605" s="15"/>
      <c r="AI605" s="15"/>
      <c r="AJ605" s="15"/>
      <c r="AK605" s="15"/>
    </row>
    <row r="606" spans="1:37" ht="15.75" customHeight="1">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22"/>
      <c r="AC606" s="15"/>
      <c r="AD606" s="15"/>
      <c r="AE606" s="15"/>
      <c r="AF606" s="15"/>
      <c r="AG606" s="15"/>
      <c r="AH606" s="15"/>
      <c r="AI606" s="15"/>
      <c r="AJ606" s="15"/>
      <c r="AK606" s="15"/>
    </row>
    <row r="607" spans="1:37" ht="15.75" customHeight="1">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22"/>
      <c r="AC607" s="15"/>
      <c r="AD607" s="15"/>
      <c r="AE607" s="15"/>
      <c r="AF607" s="15"/>
      <c r="AG607" s="15"/>
      <c r="AH607" s="15"/>
      <c r="AI607" s="15"/>
      <c r="AJ607" s="15"/>
      <c r="AK607" s="15"/>
    </row>
    <row r="608" spans="1:37" ht="15.75" customHeight="1">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22"/>
      <c r="AC608" s="15"/>
      <c r="AD608" s="15"/>
      <c r="AE608" s="15"/>
      <c r="AF608" s="15"/>
      <c r="AG608" s="15"/>
      <c r="AH608" s="15"/>
      <c r="AI608" s="15"/>
      <c r="AJ608" s="15"/>
      <c r="AK608" s="15"/>
    </row>
    <row r="609" spans="1:37" ht="15.75" customHeight="1">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22"/>
      <c r="AC609" s="15"/>
      <c r="AD609" s="15"/>
      <c r="AE609" s="15"/>
      <c r="AF609" s="15"/>
      <c r="AG609" s="15"/>
      <c r="AH609" s="15"/>
      <c r="AI609" s="15"/>
      <c r="AJ609" s="15"/>
      <c r="AK609" s="15"/>
    </row>
    <row r="610" spans="1:37" ht="15.75" customHeight="1">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22"/>
      <c r="AC610" s="15"/>
      <c r="AD610" s="15"/>
      <c r="AE610" s="15"/>
      <c r="AF610" s="15"/>
      <c r="AG610" s="15"/>
      <c r="AH610" s="15"/>
      <c r="AI610" s="15"/>
      <c r="AJ610" s="15"/>
      <c r="AK610" s="15"/>
    </row>
    <row r="611" spans="1:37" ht="15.75" customHeight="1">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22"/>
      <c r="AC611" s="15"/>
      <c r="AD611" s="15"/>
      <c r="AE611" s="15"/>
      <c r="AF611" s="15"/>
      <c r="AG611" s="15"/>
      <c r="AH611" s="15"/>
      <c r="AI611" s="15"/>
      <c r="AJ611" s="15"/>
      <c r="AK611" s="15"/>
    </row>
    <row r="612" spans="1:37" ht="15.75" customHeight="1">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22"/>
      <c r="AC612" s="15"/>
      <c r="AD612" s="15"/>
      <c r="AE612" s="15"/>
      <c r="AF612" s="15"/>
      <c r="AG612" s="15"/>
      <c r="AH612" s="15"/>
      <c r="AI612" s="15"/>
      <c r="AJ612" s="15"/>
      <c r="AK612" s="15"/>
    </row>
    <row r="613" spans="1:37" ht="15.75" customHeight="1">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22"/>
      <c r="AC613" s="15"/>
      <c r="AD613" s="15"/>
      <c r="AE613" s="15"/>
      <c r="AF613" s="15"/>
      <c r="AG613" s="15"/>
      <c r="AH613" s="15"/>
      <c r="AI613" s="15"/>
      <c r="AJ613" s="15"/>
      <c r="AK613" s="15"/>
    </row>
    <row r="614" spans="1:37" ht="15.75" customHeight="1">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22"/>
      <c r="AC614" s="15"/>
      <c r="AD614" s="15"/>
      <c r="AE614" s="15"/>
      <c r="AF614" s="15"/>
      <c r="AG614" s="15"/>
      <c r="AH614" s="15"/>
      <c r="AI614" s="15"/>
      <c r="AJ614" s="15"/>
      <c r="AK614" s="15"/>
    </row>
    <row r="615" spans="1:37" ht="15.75" customHeight="1">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22"/>
      <c r="AC615" s="15"/>
      <c r="AD615" s="15"/>
      <c r="AE615" s="15"/>
      <c r="AF615" s="15"/>
      <c r="AG615" s="15"/>
      <c r="AH615" s="15"/>
      <c r="AI615" s="15"/>
      <c r="AJ615" s="15"/>
      <c r="AK615" s="15"/>
    </row>
    <row r="616" spans="1:37" ht="15.75" customHeight="1">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22"/>
      <c r="AC616" s="15"/>
      <c r="AD616" s="15"/>
      <c r="AE616" s="15"/>
      <c r="AF616" s="15"/>
      <c r="AG616" s="15"/>
      <c r="AH616" s="15"/>
      <c r="AI616" s="15"/>
      <c r="AJ616" s="15"/>
      <c r="AK616" s="15"/>
    </row>
    <row r="617" spans="1:37" ht="15.75" customHeight="1">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22"/>
      <c r="AC617" s="15"/>
      <c r="AD617" s="15"/>
      <c r="AE617" s="15"/>
      <c r="AF617" s="15"/>
      <c r="AG617" s="15"/>
      <c r="AH617" s="15"/>
      <c r="AI617" s="15"/>
      <c r="AJ617" s="15"/>
      <c r="AK617" s="15"/>
    </row>
    <row r="618" spans="1:37" ht="15.75" customHeight="1">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22"/>
      <c r="AC618" s="15"/>
      <c r="AD618" s="15"/>
      <c r="AE618" s="15"/>
      <c r="AF618" s="15"/>
      <c r="AG618" s="15"/>
      <c r="AH618" s="15"/>
      <c r="AI618" s="15"/>
      <c r="AJ618" s="15"/>
      <c r="AK618" s="15"/>
    </row>
    <row r="619" spans="1:37" ht="15.75" customHeight="1">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22"/>
      <c r="AC619" s="15"/>
      <c r="AD619" s="15"/>
      <c r="AE619" s="15"/>
      <c r="AF619" s="15"/>
      <c r="AG619" s="15"/>
      <c r="AH619" s="15"/>
      <c r="AI619" s="15"/>
      <c r="AJ619" s="15"/>
      <c r="AK619" s="15"/>
    </row>
    <row r="620" spans="1:37" ht="15.75" customHeight="1">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22"/>
      <c r="AC620" s="15"/>
      <c r="AD620" s="15"/>
      <c r="AE620" s="15"/>
      <c r="AF620" s="15"/>
      <c r="AG620" s="15"/>
      <c r="AH620" s="15"/>
      <c r="AI620" s="15"/>
      <c r="AJ620" s="15"/>
      <c r="AK620" s="15"/>
    </row>
    <row r="621" spans="1:37" ht="15.75" customHeight="1">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22"/>
      <c r="AC621" s="15"/>
      <c r="AD621" s="15"/>
      <c r="AE621" s="15"/>
      <c r="AF621" s="15"/>
      <c r="AG621" s="15"/>
      <c r="AH621" s="15"/>
      <c r="AI621" s="15"/>
      <c r="AJ621" s="15"/>
      <c r="AK621" s="15"/>
    </row>
    <row r="622" spans="1:37" ht="15.75" customHeight="1">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22"/>
      <c r="AC622" s="15"/>
      <c r="AD622" s="15"/>
      <c r="AE622" s="15"/>
      <c r="AF622" s="15"/>
      <c r="AG622" s="15"/>
      <c r="AH622" s="15"/>
      <c r="AI622" s="15"/>
      <c r="AJ622" s="15"/>
      <c r="AK622" s="15"/>
    </row>
    <row r="623" spans="1:37" ht="15.75" customHeight="1">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22"/>
      <c r="AC623" s="15"/>
      <c r="AD623" s="15"/>
      <c r="AE623" s="15"/>
      <c r="AF623" s="15"/>
      <c r="AG623" s="15"/>
      <c r="AH623" s="15"/>
      <c r="AI623" s="15"/>
      <c r="AJ623" s="15"/>
      <c r="AK623" s="15"/>
    </row>
    <row r="624" spans="1:37" ht="15.75" customHeight="1">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22"/>
      <c r="AC624" s="15"/>
      <c r="AD624" s="15"/>
      <c r="AE624" s="15"/>
      <c r="AF624" s="15"/>
      <c r="AG624" s="15"/>
      <c r="AH624" s="15"/>
      <c r="AI624" s="15"/>
      <c r="AJ624" s="15"/>
      <c r="AK624" s="15"/>
    </row>
    <row r="625" spans="1:37" ht="15.75" customHeight="1">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22"/>
      <c r="AC625" s="15"/>
      <c r="AD625" s="15"/>
      <c r="AE625" s="15"/>
      <c r="AF625" s="15"/>
      <c r="AG625" s="15"/>
      <c r="AH625" s="15"/>
      <c r="AI625" s="15"/>
      <c r="AJ625" s="15"/>
      <c r="AK625" s="15"/>
    </row>
    <row r="626" spans="1:37" ht="15.75" customHeight="1">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22"/>
      <c r="AC626" s="15"/>
      <c r="AD626" s="15"/>
      <c r="AE626" s="15"/>
      <c r="AF626" s="15"/>
      <c r="AG626" s="15"/>
      <c r="AH626" s="15"/>
      <c r="AI626" s="15"/>
      <c r="AJ626" s="15"/>
      <c r="AK626" s="15"/>
    </row>
    <row r="627" spans="1:37" ht="15.75" customHeight="1">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22"/>
      <c r="AC627" s="15"/>
      <c r="AD627" s="15"/>
      <c r="AE627" s="15"/>
      <c r="AF627" s="15"/>
      <c r="AG627" s="15"/>
      <c r="AH627" s="15"/>
      <c r="AI627" s="15"/>
      <c r="AJ627" s="15"/>
      <c r="AK627" s="15"/>
    </row>
    <row r="628" spans="1:37" ht="15.75" customHeight="1">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22"/>
      <c r="AC628" s="15"/>
      <c r="AD628" s="15"/>
      <c r="AE628" s="15"/>
      <c r="AF628" s="15"/>
      <c r="AG628" s="15"/>
      <c r="AH628" s="15"/>
      <c r="AI628" s="15"/>
      <c r="AJ628" s="15"/>
      <c r="AK628" s="15"/>
    </row>
    <row r="629" spans="1:37" ht="15.75" customHeight="1">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22"/>
      <c r="AC629" s="15"/>
      <c r="AD629" s="15"/>
      <c r="AE629" s="15"/>
      <c r="AF629" s="15"/>
      <c r="AG629" s="15"/>
      <c r="AH629" s="15"/>
      <c r="AI629" s="15"/>
      <c r="AJ629" s="15"/>
      <c r="AK629" s="15"/>
    </row>
    <row r="630" spans="1:37" ht="15.75" customHeight="1">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22"/>
      <c r="AC630" s="15"/>
      <c r="AD630" s="15"/>
      <c r="AE630" s="15"/>
      <c r="AF630" s="15"/>
      <c r="AG630" s="15"/>
      <c r="AH630" s="15"/>
      <c r="AI630" s="15"/>
      <c r="AJ630" s="15"/>
      <c r="AK630" s="15"/>
    </row>
    <row r="631" spans="1:37" ht="15.75" customHeight="1">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22"/>
      <c r="AC631" s="15"/>
      <c r="AD631" s="15"/>
      <c r="AE631" s="15"/>
      <c r="AF631" s="15"/>
      <c r="AG631" s="15"/>
      <c r="AH631" s="15"/>
      <c r="AI631" s="15"/>
      <c r="AJ631" s="15"/>
      <c r="AK631" s="15"/>
    </row>
    <row r="632" spans="1:37" ht="15.75" customHeight="1">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22"/>
      <c r="AC632" s="15"/>
      <c r="AD632" s="15"/>
      <c r="AE632" s="15"/>
      <c r="AF632" s="15"/>
      <c r="AG632" s="15"/>
      <c r="AH632" s="15"/>
      <c r="AI632" s="15"/>
      <c r="AJ632" s="15"/>
      <c r="AK632" s="15"/>
    </row>
    <row r="633" spans="1:37" ht="15.75" customHeight="1">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22"/>
      <c r="AC633" s="15"/>
      <c r="AD633" s="15"/>
      <c r="AE633" s="15"/>
      <c r="AF633" s="15"/>
      <c r="AG633" s="15"/>
      <c r="AH633" s="15"/>
      <c r="AI633" s="15"/>
      <c r="AJ633" s="15"/>
      <c r="AK633" s="15"/>
    </row>
    <row r="634" spans="1:37" ht="15.75" customHeight="1">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22"/>
      <c r="AC634" s="15"/>
      <c r="AD634" s="15"/>
      <c r="AE634" s="15"/>
      <c r="AF634" s="15"/>
      <c r="AG634" s="15"/>
      <c r="AH634" s="15"/>
      <c r="AI634" s="15"/>
      <c r="AJ634" s="15"/>
      <c r="AK634" s="15"/>
    </row>
    <row r="635" spans="1:37" ht="15.75" customHeight="1">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22"/>
      <c r="AC635" s="15"/>
      <c r="AD635" s="15"/>
      <c r="AE635" s="15"/>
      <c r="AF635" s="15"/>
      <c r="AG635" s="15"/>
      <c r="AH635" s="15"/>
      <c r="AI635" s="15"/>
      <c r="AJ635" s="15"/>
      <c r="AK635" s="15"/>
    </row>
    <row r="636" spans="1:37" ht="15.75" customHeight="1">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22"/>
      <c r="AC636" s="15"/>
      <c r="AD636" s="15"/>
      <c r="AE636" s="15"/>
      <c r="AF636" s="15"/>
      <c r="AG636" s="15"/>
      <c r="AH636" s="15"/>
      <c r="AI636" s="15"/>
      <c r="AJ636" s="15"/>
      <c r="AK636" s="15"/>
    </row>
    <row r="637" spans="1:37" ht="15.75" customHeight="1">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22"/>
      <c r="AC637" s="15"/>
      <c r="AD637" s="15"/>
      <c r="AE637" s="15"/>
      <c r="AF637" s="15"/>
      <c r="AG637" s="15"/>
      <c r="AH637" s="15"/>
      <c r="AI637" s="15"/>
      <c r="AJ637" s="15"/>
      <c r="AK637" s="15"/>
    </row>
    <row r="638" spans="1:37" ht="15.75" customHeight="1">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22"/>
      <c r="AC638" s="15"/>
      <c r="AD638" s="15"/>
      <c r="AE638" s="15"/>
      <c r="AF638" s="15"/>
      <c r="AG638" s="15"/>
      <c r="AH638" s="15"/>
      <c r="AI638" s="15"/>
      <c r="AJ638" s="15"/>
      <c r="AK638" s="15"/>
    </row>
    <row r="639" spans="1:37" ht="15.75" customHeight="1">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22"/>
      <c r="AC639" s="15"/>
      <c r="AD639" s="15"/>
      <c r="AE639" s="15"/>
      <c r="AF639" s="15"/>
      <c r="AG639" s="15"/>
      <c r="AH639" s="15"/>
      <c r="AI639" s="15"/>
      <c r="AJ639" s="15"/>
      <c r="AK639" s="15"/>
    </row>
    <row r="640" spans="1:37" ht="15.75" customHeight="1">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22"/>
      <c r="AC640" s="15"/>
      <c r="AD640" s="15"/>
      <c r="AE640" s="15"/>
      <c r="AF640" s="15"/>
      <c r="AG640" s="15"/>
      <c r="AH640" s="15"/>
      <c r="AI640" s="15"/>
      <c r="AJ640" s="15"/>
      <c r="AK640" s="15"/>
    </row>
    <row r="641" spans="1:37" ht="15.75" customHeight="1">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22"/>
      <c r="AC641" s="15"/>
      <c r="AD641" s="15"/>
      <c r="AE641" s="15"/>
      <c r="AF641" s="15"/>
      <c r="AG641" s="15"/>
      <c r="AH641" s="15"/>
      <c r="AI641" s="15"/>
      <c r="AJ641" s="15"/>
      <c r="AK641" s="15"/>
    </row>
    <row r="642" spans="1:37" ht="15.75" customHeight="1">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22"/>
      <c r="AC642" s="15"/>
      <c r="AD642" s="15"/>
      <c r="AE642" s="15"/>
      <c r="AF642" s="15"/>
      <c r="AG642" s="15"/>
      <c r="AH642" s="15"/>
      <c r="AI642" s="15"/>
      <c r="AJ642" s="15"/>
      <c r="AK642" s="15"/>
    </row>
    <row r="643" spans="1:37" ht="15.75" customHeight="1">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22"/>
      <c r="AC643" s="15"/>
      <c r="AD643" s="15"/>
      <c r="AE643" s="15"/>
      <c r="AF643" s="15"/>
      <c r="AG643" s="15"/>
      <c r="AH643" s="15"/>
      <c r="AI643" s="15"/>
      <c r="AJ643" s="15"/>
      <c r="AK643" s="15"/>
    </row>
    <row r="644" spans="1:37" ht="15.75" customHeight="1">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22"/>
      <c r="AC644" s="15"/>
      <c r="AD644" s="15"/>
      <c r="AE644" s="15"/>
      <c r="AF644" s="15"/>
      <c r="AG644" s="15"/>
      <c r="AH644" s="15"/>
      <c r="AI644" s="15"/>
      <c r="AJ644" s="15"/>
      <c r="AK644" s="15"/>
    </row>
    <row r="645" spans="1:37" ht="15.75" customHeight="1">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22"/>
      <c r="AC645" s="15"/>
      <c r="AD645" s="15"/>
      <c r="AE645" s="15"/>
      <c r="AF645" s="15"/>
      <c r="AG645" s="15"/>
      <c r="AH645" s="15"/>
      <c r="AI645" s="15"/>
      <c r="AJ645" s="15"/>
      <c r="AK645" s="15"/>
    </row>
    <row r="646" spans="1:37" ht="15.75" customHeight="1">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22"/>
      <c r="AC646" s="15"/>
      <c r="AD646" s="15"/>
      <c r="AE646" s="15"/>
      <c r="AF646" s="15"/>
      <c r="AG646" s="15"/>
      <c r="AH646" s="15"/>
      <c r="AI646" s="15"/>
      <c r="AJ646" s="15"/>
      <c r="AK646" s="15"/>
    </row>
    <row r="647" spans="1:37" ht="15.75" customHeight="1">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22"/>
      <c r="AC647" s="15"/>
      <c r="AD647" s="15"/>
      <c r="AE647" s="15"/>
      <c r="AF647" s="15"/>
      <c r="AG647" s="15"/>
      <c r="AH647" s="15"/>
      <c r="AI647" s="15"/>
      <c r="AJ647" s="15"/>
      <c r="AK647" s="15"/>
    </row>
    <row r="648" spans="1:37" ht="15.75" customHeight="1">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22"/>
      <c r="AC648" s="15"/>
      <c r="AD648" s="15"/>
      <c r="AE648" s="15"/>
      <c r="AF648" s="15"/>
      <c r="AG648" s="15"/>
      <c r="AH648" s="15"/>
      <c r="AI648" s="15"/>
      <c r="AJ648" s="15"/>
      <c r="AK648" s="15"/>
    </row>
    <row r="649" spans="1:37" ht="15.75" customHeight="1">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22"/>
      <c r="AC649" s="15"/>
      <c r="AD649" s="15"/>
      <c r="AE649" s="15"/>
      <c r="AF649" s="15"/>
      <c r="AG649" s="15"/>
      <c r="AH649" s="15"/>
      <c r="AI649" s="15"/>
      <c r="AJ649" s="15"/>
      <c r="AK649" s="15"/>
    </row>
    <row r="650" spans="1:37" ht="15.75" customHeight="1">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22"/>
      <c r="AC650" s="15"/>
      <c r="AD650" s="15"/>
      <c r="AE650" s="15"/>
      <c r="AF650" s="15"/>
      <c r="AG650" s="15"/>
      <c r="AH650" s="15"/>
      <c r="AI650" s="15"/>
      <c r="AJ650" s="15"/>
      <c r="AK650" s="15"/>
    </row>
    <row r="651" spans="1:37" ht="15.75" customHeight="1">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22"/>
      <c r="AC651" s="15"/>
      <c r="AD651" s="15"/>
      <c r="AE651" s="15"/>
      <c r="AF651" s="15"/>
      <c r="AG651" s="15"/>
      <c r="AH651" s="15"/>
      <c r="AI651" s="15"/>
      <c r="AJ651" s="15"/>
      <c r="AK651" s="15"/>
    </row>
    <row r="652" spans="1:37" ht="15.75" customHeight="1">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22"/>
      <c r="AC652" s="15"/>
      <c r="AD652" s="15"/>
      <c r="AE652" s="15"/>
      <c r="AF652" s="15"/>
      <c r="AG652" s="15"/>
      <c r="AH652" s="15"/>
      <c r="AI652" s="15"/>
      <c r="AJ652" s="15"/>
      <c r="AK652" s="15"/>
    </row>
    <row r="653" spans="1:37" ht="15.75" customHeight="1">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22"/>
      <c r="AC653" s="15"/>
      <c r="AD653" s="15"/>
      <c r="AE653" s="15"/>
      <c r="AF653" s="15"/>
      <c r="AG653" s="15"/>
      <c r="AH653" s="15"/>
      <c r="AI653" s="15"/>
      <c r="AJ653" s="15"/>
      <c r="AK653" s="15"/>
    </row>
    <row r="654" spans="1:37" ht="15.75" customHeight="1">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22"/>
      <c r="AC654" s="15"/>
      <c r="AD654" s="15"/>
      <c r="AE654" s="15"/>
      <c r="AF654" s="15"/>
      <c r="AG654" s="15"/>
      <c r="AH654" s="15"/>
      <c r="AI654" s="15"/>
      <c r="AJ654" s="15"/>
      <c r="AK654" s="15"/>
    </row>
    <row r="655" spans="1:37" ht="15.75" customHeight="1">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22"/>
      <c r="AC655" s="15"/>
      <c r="AD655" s="15"/>
      <c r="AE655" s="15"/>
      <c r="AF655" s="15"/>
      <c r="AG655" s="15"/>
      <c r="AH655" s="15"/>
      <c r="AI655" s="15"/>
      <c r="AJ655" s="15"/>
      <c r="AK655" s="15"/>
    </row>
    <row r="656" spans="1:37" ht="15.75" customHeight="1">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22"/>
      <c r="AC656" s="15"/>
      <c r="AD656" s="15"/>
      <c r="AE656" s="15"/>
      <c r="AF656" s="15"/>
      <c r="AG656" s="15"/>
      <c r="AH656" s="15"/>
      <c r="AI656" s="15"/>
      <c r="AJ656" s="15"/>
      <c r="AK656" s="15"/>
    </row>
    <row r="657" spans="1:37" ht="15.75" customHeight="1">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22"/>
      <c r="AC657" s="15"/>
      <c r="AD657" s="15"/>
      <c r="AE657" s="15"/>
      <c r="AF657" s="15"/>
      <c r="AG657" s="15"/>
      <c r="AH657" s="15"/>
      <c r="AI657" s="15"/>
      <c r="AJ657" s="15"/>
      <c r="AK657" s="15"/>
    </row>
    <row r="658" spans="1:37" ht="15.75" customHeight="1">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22"/>
      <c r="AC658" s="15"/>
      <c r="AD658" s="15"/>
      <c r="AE658" s="15"/>
      <c r="AF658" s="15"/>
      <c r="AG658" s="15"/>
      <c r="AH658" s="15"/>
      <c r="AI658" s="15"/>
      <c r="AJ658" s="15"/>
      <c r="AK658" s="15"/>
    </row>
    <row r="659" spans="1:37" ht="15.75" customHeight="1">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22"/>
      <c r="AC659" s="15"/>
      <c r="AD659" s="15"/>
      <c r="AE659" s="15"/>
      <c r="AF659" s="15"/>
      <c r="AG659" s="15"/>
      <c r="AH659" s="15"/>
      <c r="AI659" s="15"/>
      <c r="AJ659" s="15"/>
      <c r="AK659" s="15"/>
    </row>
    <row r="660" spans="1:37" ht="15.75" customHeight="1">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22"/>
      <c r="AC660" s="15"/>
      <c r="AD660" s="15"/>
      <c r="AE660" s="15"/>
      <c r="AF660" s="15"/>
      <c r="AG660" s="15"/>
      <c r="AH660" s="15"/>
      <c r="AI660" s="15"/>
      <c r="AJ660" s="15"/>
      <c r="AK660" s="15"/>
    </row>
    <row r="661" spans="1:37" ht="15.75" customHeight="1">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22"/>
      <c r="AC661" s="15"/>
      <c r="AD661" s="15"/>
      <c r="AE661" s="15"/>
      <c r="AF661" s="15"/>
      <c r="AG661" s="15"/>
      <c r="AH661" s="15"/>
      <c r="AI661" s="15"/>
      <c r="AJ661" s="15"/>
      <c r="AK661" s="15"/>
    </row>
    <row r="662" spans="1:37" ht="15.75" customHeight="1">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22"/>
      <c r="AC662" s="15"/>
      <c r="AD662" s="15"/>
      <c r="AE662" s="15"/>
      <c r="AF662" s="15"/>
      <c r="AG662" s="15"/>
      <c r="AH662" s="15"/>
      <c r="AI662" s="15"/>
      <c r="AJ662" s="15"/>
      <c r="AK662" s="15"/>
    </row>
    <row r="663" spans="1:37" ht="15.75" customHeight="1">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22"/>
      <c r="AC663" s="15"/>
      <c r="AD663" s="15"/>
      <c r="AE663" s="15"/>
      <c r="AF663" s="15"/>
      <c r="AG663" s="15"/>
      <c r="AH663" s="15"/>
      <c r="AI663" s="15"/>
      <c r="AJ663" s="15"/>
      <c r="AK663" s="15"/>
    </row>
    <row r="664" spans="1:37" ht="15.75" customHeight="1">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22"/>
      <c r="AC664" s="15"/>
      <c r="AD664" s="15"/>
      <c r="AE664" s="15"/>
      <c r="AF664" s="15"/>
      <c r="AG664" s="15"/>
      <c r="AH664" s="15"/>
      <c r="AI664" s="15"/>
      <c r="AJ664" s="15"/>
      <c r="AK664" s="15"/>
    </row>
    <row r="665" spans="1:37" ht="15.75" customHeight="1">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22"/>
      <c r="AC665" s="15"/>
      <c r="AD665" s="15"/>
      <c r="AE665" s="15"/>
      <c r="AF665" s="15"/>
      <c r="AG665" s="15"/>
      <c r="AH665" s="15"/>
      <c r="AI665" s="15"/>
      <c r="AJ665" s="15"/>
      <c r="AK665" s="15"/>
    </row>
    <row r="666" spans="1:37" ht="15.75" customHeight="1">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22"/>
      <c r="AC666" s="15"/>
      <c r="AD666" s="15"/>
      <c r="AE666" s="15"/>
      <c r="AF666" s="15"/>
      <c r="AG666" s="15"/>
      <c r="AH666" s="15"/>
      <c r="AI666" s="15"/>
      <c r="AJ666" s="15"/>
      <c r="AK666" s="15"/>
    </row>
    <row r="667" spans="1:37" ht="15.75" customHeight="1">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22"/>
      <c r="AC667" s="15"/>
      <c r="AD667" s="15"/>
      <c r="AE667" s="15"/>
      <c r="AF667" s="15"/>
      <c r="AG667" s="15"/>
      <c r="AH667" s="15"/>
      <c r="AI667" s="15"/>
      <c r="AJ667" s="15"/>
      <c r="AK667" s="15"/>
    </row>
    <row r="668" spans="1:37" ht="15.75" customHeight="1">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22"/>
      <c r="AC668" s="15"/>
      <c r="AD668" s="15"/>
      <c r="AE668" s="15"/>
      <c r="AF668" s="15"/>
      <c r="AG668" s="15"/>
      <c r="AH668" s="15"/>
      <c r="AI668" s="15"/>
      <c r="AJ668" s="15"/>
      <c r="AK668" s="15"/>
    </row>
    <row r="669" spans="1:37" ht="15.75" customHeight="1">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22"/>
      <c r="AC669" s="15"/>
      <c r="AD669" s="15"/>
      <c r="AE669" s="15"/>
      <c r="AF669" s="15"/>
      <c r="AG669" s="15"/>
      <c r="AH669" s="15"/>
      <c r="AI669" s="15"/>
      <c r="AJ669" s="15"/>
      <c r="AK669" s="15"/>
    </row>
    <row r="670" spans="1:37" ht="15.75" customHeight="1">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22"/>
      <c r="AC670" s="15"/>
      <c r="AD670" s="15"/>
      <c r="AE670" s="15"/>
      <c r="AF670" s="15"/>
      <c r="AG670" s="15"/>
      <c r="AH670" s="15"/>
      <c r="AI670" s="15"/>
      <c r="AJ670" s="15"/>
      <c r="AK670" s="15"/>
    </row>
    <row r="671" spans="1:37" ht="15.75" customHeight="1">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22"/>
      <c r="AC671" s="15"/>
      <c r="AD671" s="15"/>
      <c r="AE671" s="15"/>
      <c r="AF671" s="15"/>
      <c r="AG671" s="15"/>
      <c r="AH671" s="15"/>
      <c r="AI671" s="15"/>
      <c r="AJ671" s="15"/>
      <c r="AK671" s="15"/>
    </row>
    <row r="672" spans="1:37" ht="15.75" customHeight="1">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22"/>
      <c r="AC672" s="15"/>
      <c r="AD672" s="15"/>
      <c r="AE672" s="15"/>
      <c r="AF672" s="15"/>
      <c r="AG672" s="15"/>
      <c r="AH672" s="15"/>
      <c r="AI672" s="15"/>
      <c r="AJ672" s="15"/>
      <c r="AK672" s="15"/>
    </row>
    <row r="673" spans="1:37" ht="15.75" customHeight="1">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22"/>
      <c r="AC673" s="15"/>
      <c r="AD673" s="15"/>
      <c r="AE673" s="15"/>
      <c r="AF673" s="15"/>
      <c r="AG673" s="15"/>
      <c r="AH673" s="15"/>
      <c r="AI673" s="15"/>
      <c r="AJ673" s="15"/>
      <c r="AK673" s="15"/>
    </row>
    <row r="674" spans="1:37" ht="15.75" customHeight="1">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22"/>
      <c r="AC674" s="15"/>
      <c r="AD674" s="15"/>
      <c r="AE674" s="15"/>
      <c r="AF674" s="15"/>
      <c r="AG674" s="15"/>
      <c r="AH674" s="15"/>
      <c r="AI674" s="15"/>
      <c r="AJ674" s="15"/>
      <c r="AK674" s="15"/>
    </row>
    <row r="675" spans="1:37" ht="15.75" customHeight="1">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22"/>
      <c r="AC675" s="15"/>
      <c r="AD675" s="15"/>
      <c r="AE675" s="15"/>
      <c r="AF675" s="15"/>
      <c r="AG675" s="15"/>
      <c r="AH675" s="15"/>
      <c r="AI675" s="15"/>
      <c r="AJ675" s="15"/>
      <c r="AK675" s="15"/>
    </row>
    <row r="676" spans="1:37" ht="15.75" customHeight="1">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22"/>
      <c r="AC676" s="15"/>
      <c r="AD676" s="15"/>
      <c r="AE676" s="15"/>
      <c r="AF676" s="15"/>
      <c r="AG676" s="15"/>
      <c r="AH676" s="15"/>
      <c r="AI676" s="15"/>
      <c r="AJ676" s="15"/>
      <c r="AK676" s="15"/>
    </row>
    <row r="677" spans="1:37" ht="15.75" customHeight="1">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22"/>
      <c r="AC677" s="15"/>
      <c r="AD677" s="15"/>
      <c r="AE677" s="15"/>
      <c r="AF677" s="15"/>
      <c r="AG677" s="15"/>
      <c r="AH677" s="15"/>
      <c r="AI677" s="15"/>
      <c r="AJ677" s="15"/>
      <c r="AK677" s="15"/>
    </row>
    <row r="678" spans="1:37" ht="15.75" customHeight="1">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22"/>
      <c r="AC678" s="15"/>
      <c r="AD678" s="15"/>
      <c r="AE678" s="15"/>
      <c r="AF678" s="15"/>
      <c r="AG678" s="15"/>
      <c r="AH678" s="15"/>
      <c r="AI678" s="15"/>
      <c r="AJ678" s="15"/>
      <c r="AK678" s="15"/>
    </row>
    <row r="679" spans="1:37" ht="15.75" customHeight="1">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22"/>
      <c r="AC679" s="15"/>
      <c r="AD679" s="15"/>
      <c r="AE679" s="15"/>
      <c r="AF679" s="15"/>
      <c r="AG679" s="15"/>
      <c r="AH679" s="15"/>
      <c r="AI679" s="15"/>
      <c r="AJ679" s="15"/>
      <c r="AK679" s="15"/>
    </row>
    <row r="680" spans="1:37" ht="15.75" customHeight="1">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22"/>
      <c r="AC680" s="15"/>
      <c r="AD680" s="15"/>
      <c r="AE680" s="15"/>
      <c r="AF680" s="15"/>
      <c r="AG680" s="15"/>
      <c r="AH680" s="15"/>
      <c r="AI680" s="15"/>
      <c r="AJ680" s="15"/>
      <c r="AK680" s="15"/>
    </row>
    <row r="681" spans="1:37" ht="15.75" customHeight="1">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22"/>
      <c r="AC681" s="15"/>
      <c r="AD681" s="15"/>
      <c r="AE681" s="15"/>
      <c r="AF681" s="15"/>
      <c r="AG681" s="15"/>
      <c r="AH681" s="15"/>
      <c r="AI681" s="15"/>
      <c r="AJ681" s="15"/>
      <c r="AK681" s="15"/>
    </row>
    <row r="682" spans="1:37" ht="15.75" customHeight="1">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22"/>
      <c r="AC682" s="15"/>
      <c r="AD682" s="15"/>
      <c r="AE682" s="15"/>
      <c r="AF682" s="15"/>
      <c r="AG682" s="15"/>
      <c r="AH682" s="15"/>
      <c r="AI682" s="15"/>
      <c r="AJ682" s="15"/>
      <c r="AK682" s="15"/>
    </row>
    <row r="683" spans="1:37" ht="15.75" customHeight="1">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22"/>
      <c r="AC683" s="15"/>
      <c r="AD683" s="15"/>
      <c r="AE683" s="15"/>
      <c r="AF683" s="15"/>
      <c r="AG683" s="15"/>
      <c r="AH683" s="15"/>
      <c r="AI683" s="15"/>
      <c r="AJ683" s="15"/>
      <c r="AK683" s="15"/>
    </row>
    <row r="684" spans="1:37" ht="15.75" customHeight="1">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22"/>
      <c r="AC684" s="15"/>
      <c r="AD684" s="15"/>
      <c r="AE684" s="15"/>
      <c r="AF684" s="15"/>
      <c r="AG684" s="15"/>
      <c r="AH684" s="15"/>
      <c r="AI684" s="15"/>
      <c r="AJ684" s="15"/>
      <c r="AK684" s="15"/>
    </row>
    <row r="685" spans="1:37" ht="15.75" customHeight="1">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22"/>
      <c r="AC685" s="15"/>
      <c r="AD685" s="15"/>
      <c r="AE685" s="15"/>
      <c r="AF685" s="15"/>
      <c r="AG685" s="15"/>
      <c r="AH685" s="15"/>
      <c r="AI685" s="15"/>
      <c r="AJ685" s="15"/>
      <c r="AK685" s="15"/>
    </row>
    <row r="686" spans="1:37" ht="15.75" customHeight="1">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22"/>
      <c r="AC686" s="15"/>
      <c r="AD686" s="15"/>
      <c r="AE686" s="15"/>
      <c r="AF686" s="15"/>
      <c r="AG686" s="15"/>
      <c r="AH686" s="15"/>
      <c r="AI686" s="15"/>
      <c r="AJ686" s="15"/>
      <c r="AK686" s="15"/>
    </row>
    <row r="687" spans="1:37" ht="15.75" customHeight="1">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22"/>
      <c r="AC687" s="15"/>
      <c r="AD687" s="15"/>
      <c r="AE687" s="15"/>
      <c r="AF687" s="15"/>
      <c r="AG687" s="15"/>
      <c r="AH687" s="15"/>
      <c r="AI687" s="15"/>
      <c r="AJ687" s="15"/>
      <c r="AK687" s="15"/>
    </row>
    <row r="688" spans="1:37" ht="15.75" customHeight="1">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22"/>
      <c r="AC688" s="15"/>
      <c r="AD688" s="15"/>
      <c r="AE688" s="15"/>
      <c r="AF688" s="15"/>
      <c r="AG688" s="15"/>
      <c r="AH688" s="15"/>
      <c r="AI688" s="15"/>
      <c r="AJ688" s="15"/>
      <c r="AK688" s="15"/>
    </row>
    <row r="689" spans="1:37" ht="15.75" customHeight="1">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22"/>
      <c r="AC689" s="15"/>
      <c r="AD689" s="15"/>
      <c r="AE689" s="15"/>
      <c r="AF689" s="15"/>
      <c r="AG689" s="15"/>
      <c r="AH689" s="15"/>
      <c r="AI689" s="15"/>
      <c r="AJ689" s="15"/>
      <c r="AK689" s="15"/>
    </row>
    <row r="690" spans="1:37" ht="15.75" customHeight="1">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22"/>
      <c r="AC690" s="15"/>
      <c r="AD690" s="15"/>
      <c r="AE690" s="15"/>
      <c r="AF690" s="15"/>
      <c r="AG690" s="15"/>
      <c r="AH690" s="15"/>
      <c r="AI690" s="15"/>
      <c r="AJ690" s="15"/>
      <c r="AK690" s="15"/>
    </row>
    <row r="691" spans="1:37" ht="15.75" customHeight="1">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22"/>
      <c r="AC691" s="15"/>
      <c r="AD691" s="15"/>
      <c r="AE691" s="15"/>
      <c r="AF691" s="15"/>
      <c r="AG691" s="15"/>
      <c r="AH691" s="15"/>
      <c r="AI691" s="15"/>
      <c r="AJ691" s="15"/>
      <c r="AK691" s="15"/>
    </row>
    <row r="692" spans="1:37" ht="15.75" customHeight="1">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22"/>
      <c r="AC692" s="15"/>
      <c r="AD692" s="15"/>
      <c r="AE692" s="15"/>
      <c r="AF692" s="15"/>
      <c r="AG692" s="15"/>
      <c r="AH692" s="15"/>
      <c r="AI692" s="15"/>
      <c r="AJ692" s="15"/>
      <c r="AK692" s="15"/>
    </row>
    <row r="693" spans="1:37" ht="15.75" customHeight="1">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22"/>
      <c r="AC693" s="15"/>
      <c r="AD693" s="15"/>
      <c r="AE693" s="15"/>
      <c r="AF693" s="15"/>
      <c r="AG693" s="15"/>
      <c r="AH693" s="15"/>
      <c r="AI693" s="15"/>
      <c r="AJ693" s="15"/>
      <c r="AK693" s="15"/>
    </row>
    <row r="694" spans="1:37" ht="15.75" customHeight="1">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22"/>
      <c r="AC694" s="15"/>
      <c r="AD694" s="15"/>
      <c r="AE694" s="15"/>
      <c r="AF694" s="15"/>
      <c r="AG694" s="15"/>
      <c r="AH694" s="15"/>
      <c r="AI694" s="15"/>
      <c r="AJ694" s="15"/>
      <c r="AK694" s="15"/>
    </row>
    <row r="695" spans="1:37" ht="15.75" customHeight="1">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22"/>
      <c r="AC695" s="15"/>
      <c r="AD695" s="15"/>
      <c r="AE695" s="15"/>
      <c r="AF695" s="15"/>
      <c r="AG695" s="15"/>
      <c r="AH695" s="15"/>
      <c r="AI695" s="15"/>
      <c r="AJ695" s="15"/>
      <c r="AK695" s="15"/>
    </row>
    <row r="696" spans="1:37" ht="15.75" customHeight="1">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22"/>
      <c r="AC696" s="15"/>
      <c r="AD696" s="15"/>
      <c r="AE696" s="15"/>
      <c r="AF696" s="15"/>
      <c r="AG696" s="15"/>
      <c r="AH696" s="15"/>
      <c r="AI696" s="15"/>
      <c r="AJ696" s="15"/>
      <c r="AK696" s="15"/>
    </row>
    <row r="697" spans="1:37" ht="15.75" customHeight="1">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22"/>
      <c r="AC697" s="15"/>
      <c r="AD697" s="15"/>
      <c r="AE697" s="15"/>
      <c r="AF697" s="15"/>
      <c r="AG697" s="15"/>
      <c r="AH697" s="15"/>
      <c r="AI697" s="15"/>
      <c r="AJ697" s="15"/>
      <c r="AK697" s="15"/>
    </row>
    <row r="698" spans="1:37" ht="15.75" customHeight="1">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22"/>
      <c r="AC698" s="15"/>
      <c r="AD698" s="15"/>
      <c r="AE698" s="15"/>
      <c r="AF698" s="15"/>
      <c r="AG698" s="15"/>
      <c r="AH698" s="15"/>
      <c r="AI698" s="15"/>
      <c r="AJ698" s="15"/>
      <c r="AK698" s="15"/>
    </row>
    <row r="699" spans="1:37" ht="15.75" customHeight="1">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22"/>
      <c r="AC699" s="15"/>
      <c r="AD699" s="15"/>
      <c r="AE699" s="15"/>
      <c r="AF699" s="15"/>
      <c r="AG699" s="15"/>
      <c r="AH699" s="15"/>
      <c r="AI699" s="15"/>
      <c r="AJ699" s="15"/>
      <c r="AK699" s="15"/>
    </row>
    <row r="700" spans="1:37" ht="15.75" customHeight="1">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22"/>
      <c r="AC700" s="15"/>
      <c r="AD700" s="15"/>
      <c r="AE700" s="15"/>
      <c r="AF700" s="15"/>
      <c r="AG700" s="15"/>
      <c r="AH700" s="15"/>
      <c r="AI700" s="15"/>
      <c r="AJ700" s="15"/>
      <c r="AK700" s="15"/>
    </row>
    <row r="701" spans="1:37" ht="15.75" customHeight="1">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22"/>
      <c r="AC701" s="15"/>
      <c r="AD701" s="15"/>
      <c r="AE701" s="15"/>
      <c r="AF701" s="15"/>
      <c r="AG701" s="15"/>
      <c r="AH701" s="15"/>
      <c r="AI701" s="15"/>
      <c r="AJ701" s="15"/>
      <c r="AK701" s="15"/>
    </row>
    <row r="702" spans="1:37" ht="15.75" customHeight="1">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22"/>
      <c r="AC702" s="15"/>
      <c r="AD702" s="15"/>
      <c r="AE702" s="15"/>
      <c r="AF702" s="15"/>
      <c r="AG702" s="15"/>
      <c r="AH702" s="15"/>
      <c r="AI702" s="15"/>
      <c r="AJ702" s="15"/>
      <c r="AK702" s="15"/>
    </row>
    <row r="703" spans="1:37" ht="15.75" customHeight="1">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22"/>
      <c r="AC703" s="15"/>
      <c r="AD703" s="15"/>
      <c r="AE703" s="15"/>
      <c r="AF703" s="15"/>
      <c r="AG703" s="15"/>
      <c r="AH703" s="15"/>
      <c r="AI703" s="15"/>
      <c r="AJ703" s="15"/>
      <c r="AK703" s="15"/>
    </row>
    <row r="704" spans="1:37" ht="15.75" customHeight="1">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22"/>
      <c r="AC704" s="15"/>
      <c r="AD704" s="15"/>
      <c r="AE704" s="15"/>
      <c r="AF704" s="15"/>
      <c r="AG704" s="15"/>
      <c r="AH704" s="15"/>
      <c r="AI704" s="15"/>
      <c r="AJ704" s="15"/>
      <c r="AK704" s="15"/>
    </row>
    <row r="705" spans="1:37" ht="15.75" customHeight="1">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22"/>
      <c r="AC705" s="15"/>
      <c r="AD705" s="15"/>
      <c r="AE705" s="15"/>
      <c r="AF705" s="15"/>
      <c r="AG705" s="15"/>
      <c r="AH705" s="15"/>
      <c r="AI705" s="15"/>
      <c r="AJ705" s="15"/>
      <c r="AK705" s="15"/>
    </row>
    <row r="706" spans="1:37" ht="15.75" customHeight="1">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22"/>
      <c r="AC706" s="15"/>
      <c r="AD706" s="15"/>
      <c r="AE706" s="15"/>
      <c r="AF706" s="15"/>
      <c r="AG706" s="15"/>
      <c r="AH706" s="15"/>
      <c r="AI706" s="15"/>
      <c r="AJ706" s="15"/>
      <c r="AK706" s="15"/>
    </row>
    <row r="707" spans="1:37" ht="15.75" customHeight="1">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22"/>
      <c r="AC707" s="15"/>
      <c r="AD707" s="15"/>
      <c r="AE707" s="15"/>
      <c r="AF707" s="15"/>
      <c r="AG707" s="15"/>
      <c r="AH707" s="15"/>
      <c r="AI707" s="15"/>
      <c r="AJ707" s="15"/>
      <c r="AK707" s="15"/>
    </row>
    <row r="708" spans="1:37" ht="15.75" customHeight="1">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22"/>
      <c r="AC708" s="15"/>
      <c r="AD708" s="15"/>
      <c r="AE708" s="15"/>
      <c r="AF708" s="15"/>
      <c r="AG708" s="15"/>
      <c r="AH708" s="15"/>
      <c r="AI708" s="15"/>
      <c r="AJ708" s="15"/>
      <c r="AK708" s="15"/>
    </row>
    <row r="709" spans="1:37" ht="15.75" customHeight="1">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22"/>
      <c r="AC709" s="15"/>
      <c r="AD709" s="15"/>
      <c r="AE709" s="15"/>
      <c r="AF709" s="15"/>
      <c r="AG709" s="15"/>
      <c r="AH709" s="15"/>
      <c r="AI709" s="15"/>
      <c r="AJ709" s="15"/>
      <c r="AK709" s="15"/>
    </row>
    <row r="710" spans="1:37" ht="15.75" customHeight="1">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22"/>
      <c r="AC710" s="15"/>
      <c r="AD710" s="15"/>
      <c r="AE710" s="15"/>
      <c r="AF710" s="15"/>
      <c r="AG710" s="15"/>
      <c r="AH710" s="15"/>
      <c r="AI710" s="15"/>
      <c r="AJ710" s="15"/>
      <c r="AK710" s="15"/>
    </row>
    <row r="711" spans="1:37" ht="15.75" customHeight="1">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22"/>
      <c r="AC711" s="15"/>
      <c r="AD711" s="15"/>
      <c r="AE711" s="15"/>
      <c r="AF711" s="15"/>
      <c r="AG711" s="15"/>
      <c r="AH711" s="15"/>
      <c r="AI711" s="15"/>
      <c r="AJ711" s="15"/>
      <c r="AK711" s="15"/>
    </row>
    <row r="712" spans="1:37" ht="15.75" customHeight="1">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22"/>
      <c r="AC712" s="15"/>
      <c r="AD712" s="15"/>
      <c r="AE712" s="15"/>
      <c r="AF712" s="15"/>
      <c r="AG712" s="15"/>
      <c r="AH712" s="15"/>
      <c r="AI712" s="15"/>
      <c r="AJ712" s="15"/>
      <c r="AK712" s="15"/>
    </row>
    <row r="713" spans="1:37" ht="15.75" customHeight="1">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22"/>
      <c r="AC713" s="15"/>
      <c r="AD713" s="15"/>
      <c r="AE713" s="15"/>
      <c r="AF713" s="15"/>
      <c r="AG713" s="15"/>
      <c r="AH713" s="15"/>
      <c r="AI713" s="15"/>
      <c r="AJ713" s="15"/>
      <c r="AK713" s="15"/>
    </row>
    <row r="714" spans="1:37" ht="15.75" customHeight="1">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22"/>
      <c r="AC714" s="15"/>
      <c r="AD714" s="15"/>
      <c r="AE714" s="15"/>
      <c r="AF714" s="15"/>
      <c r="AG714" s="15"/>
      <c r="AH714" s="15"/>
      <c r="AI714" s="15"/>
      <c r="AJ714" s="15"/>
      <c r="AK714" s="15"/>
    </row>
    <row r="715" spans="1:37" ht="15.75" customHeight="1">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22"/>
      <c r="AC715" s="15"/>
      <c r="AD715" s="15"/>
      <c r="AE715" s="15"/>
      <c r="AF715" s="15"/>
      <c r="AG715" s="15"/>
      <c r="AH715" s="15"/>
      <c r="AI715" s="15"/>
      <c r="AJ715" s="15"/>
      <c r="AK715" s="15"/>
    </row>
    <row r="716" spans="1:37" ht="15.75" customHeight="1">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22"/>
      <c r="AC716" s="15"/>
      <c r="AD716" s="15"/>
      <c r="AE716" s="15"/>
      <c r="AF716" s="15"/>
      <c r="AG716" s="15"/>
      <c r="AH716" s="15"/>
      <c r="AI716" s="15"/>
      <c r="AJ716" s="15"/>
      <c r="AK716" s="15"/>
    </row>
    <row r="717" spans="1:37" ht="15.75" customHeight="1">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22"/>
      <c r="AC717" s="15"/>
      <c r="AD717" s="15"/>
      <c r="AE717" s="15"/>
      <c r="AF717" s="15"/>
      <c r="AG717" s="15"/>
      <c r="AH717" s="15"/>
      <c r="AI717" s="15"/>
      <c r="AJ717" s="15"/>
      <c r="AK717" s="15"/>
    </row>
    <row r="718" spans="1:37" ht="15.75" customHeight="1">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22"/>
      <c r="AC718" s="15"/>
      <c r="AD718" s="15"/>
      <c r="AE718" s="15"/>
      <c r="AF718" s="15"/>
      <c r="AG718" s="15"/>
      <c r="AH718" s="15"/>
      <c r="AI718" s="15"/>
      <c r="AJ718" s="15"/>
      <c r="AK718" s="15"/>
    </row>
    <row r="719" spans="1:37" ht="15.75" customHeight="1">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22"/>
      <c r="AC719" s="15"/>
      <c r="AD719" s="15"/>
      <c r="AE719" s="15"/>
      <c r="AF719" s="15"/>
      <c r="AG719" s="15"/>
      <c r="AH719" s="15"/>
      <c r="AI719" s="15"/>
      <c r="AJ719" s="15"/>
      <c r="AK719" s="15"/>
    </row>
    <row r="720" spans="1:37" ht="15.75" customHeight="1">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22"/>
      <c r="AC720" s="15"/>
      <c r="AD720" s="15"/>
      <c r="AE720" s="15"/>
      <c r="AF720" s="15"/>
      <c r="AG720" s="15"/>
      <c r="AH720" s="15"/>
      <c r="AI720" s="15"/>
      <c r="AJ720" s="15"/>
      <c r="AK720" s="15"/>
    </row>
    <row r="721" spans="1:37" ht="15.75" customHeight="1">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22"/>
      <c r="AC721" s="15"/>
      <c r="AD721" s="15"/>
      <c r="AE721" s="15"/>
      <c r="AF721" s="15"/>
      <c r="AG721" s="15"/>
      <c r="AH721" s="15"/>
      <c r="AI721" s="15"/>
      <c r="AJ721" s="15"/>
      <c r="AK721" s="15"/>
    </row>
    <row r="722" spans="1:37" ht="15.75" customHeight="1">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22"/>
      <c r="AC722" s="15"/>
      <c r="AD722" s="15"/>
      <c r="AE722" s="15"/>
      <c r="AF722" s="15"/>
      <c r="AG722" s="15"/>
      <c r="AH722" s="15"/>
      <c r="AI722" s="15"/>
      <c r="AJ722" s="15"/>
      <c r="AK722" s="15"/>
    </row>
    <row r="723" spans="1:37" ht="15.75" customHeight="1">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22"/>
      <c r="AC723" s="15"/>
      <c r="AD723" s="15"/>
      <c r="AE723" s="15"/>
      <c r="AF723" s="15"/>
      <c r="AG723" s="15"/>
      <c r="AH723" s="15"/>
      <c r="AI723" s="15"/>
      <c r="AJ723" s="15"/>
      <c r="AK723" s="15"/>
    </row>
    <row r="724" spans="1:37" ht="15.75" customHeight="1">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22"/>
      <c r="AC724" s="15"/>
      <c r="AD724" s="15"/>
      <c r="AE724" s="15"/>
      <c r="AF724" s="15"/>
      <c r="AG724" s="15"/>
      <c r="AH724" s="15"/>
      <c r="AI724" s="15"/>
      <c r="AJ724" s="15"/>
      <c r="AK724" s="15"/>
    </row>
    <row r="725" spans="1:37" ht="15.75" customHeight="1">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22"/>
      <c r="AC725" s="15"/>
      <c r="AD725" s="15"/>
      <c r="AE725" s="15"/>
      <c r="AF725" s="15"/>
      <c r="AG725" s="15"/>
      <c r="AH725" s="15"/>
      <c r="AI725" s="15"/>
      <c r="AJ725" s="15"/>
      <c r="AK725" s="15"/>
    </row>
    <row r="726" spans="1:37" ht="15.75" customHeight="1">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22"/>
      <c r="AC726" s="15"/>
      <c r="AD726" s="15"/>
      <c r="AE726" s="15"/>
      <c r="AF726" s="15"/>
      <c r="AG726" s="15"/>
      <c r="AH726" s="15"/>
      <c r="AI726" s="15"/>
      <c r="AJ726" s="15"/>
      <c r="AK726" s="15"/>
    </row>
    <row r="727" spans="1:37" ht="15.75" customHeight="1">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22"/>
      <c r="AC727" s="15"/>
      <c r="AD727" s="15"/>
      <c r="AE727" s="15"/>
      <c r="AF727" s="15"/>
      <c r="AG727" s="15"/>
      <c r="AH727" s="15"/>
      <c r="AI727" s="15"/>
      <c r="AJ727" s="15"/>
      <c r="AK727" s="15"/>
    </row>
    <row r="728" spans="1:37" ht="15.75" customHeight="1">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22"/>
      <c r="AC728" s="15"/>
      <c r="AD728" s="15"/>
      <c r="AE728" s="15"/>
      <c r="AF728" s="15"/>
      <c r="AG728" s="15"/>
      <c r="AH728" s="15"/>
      <c r="AI728" s="15"/>
      <c r="AJ728" s="15"/>
      <c r="AK728" s="15"/>
    </row>
    <row r="729" spans="1:37" ht="15.75" customHeight="1">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22"/>
      <c r="AC729" s="15"/>
      <c r="AD729" s="15"/>
      <c r="AE729" s="15"/>
      <c r="AF729" s="15"/>
      <c r="AG729" s="15"/>
      <c r="AH729" s="15"/>
      <c r="AI729" s="15"/>
      <c r="AJ729" s="15"/>
      <c r="AK729" s="15"/>
    </row>
    <row r="730" spans="1:37" ht="15.75" customHeight="1">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22"/>
      <c r="AC730" s="15"/>
      <c r="AD730" s="15"/>
      <c r="AE730" s="15"/>
      <c r="AF730" s="15"/>
      <c r="AG730" s="15"/>
      <c r="AH730" s="15"/>
      <c r="AI730" s="15"/>
      <c r="AJ730" s="15"/>
      <c r="AK730" s="15"/>
    </row>
    <row r="731" spans="1:37" ht="15.75" customHeight="1">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22"/>
      <c r="AC731" s="15"/>
      <c r="AD731" s="15"/>
      <c r="AE731" s="15"/>
      <c r="AF731" s="15"/>
      <c r="AG731" s="15"/>
      <c r="AH731" s="15"/>
      <c r="AI731" s="15"/>
      <c r="AJ731" s="15"/>
      <c r="AK731" s="15"/>
    </row>
    <row r="732" spans="1:37" ht="15.75" customHeight="1">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22"/>
      <c r="AC732" s="15"/>
      <c r="AD732" s="15"/>
      <c r="AE732" s="15"/>
      <c r="AF732" s="15"/>
      <c r="AG732" s="15"/>
      <c r="AH732" s="15"/>
      <c r="AI732" s="15"/>
      <c r="AJ732" s="15"/>
      <c r="AK732" s="15"/>
    </row>
    <row r="733" spans="1:37" ht="15.75" customHeight="1">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22"/>
      <c r="AC733" s="15"/>
      <c r="AD733" s="15"/>
      <c r="AE733" s="15"/>
      <c r="AF733" s="15"/>
      <c r="AG733" s="15"/>
      <c r="AH733" s="15"/>
      <c r="AI733" s="15"/>
      <c r="AJ733" s="15"/>
      <c r="AK733" s="15"/>
    </row>
    <row r="734" spans="1:37" ht="15.75" customHeight="1">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22"/>
      <c r="AC734" s="15"/>
      <c r="AD734" s="15"/>
      <c r="AE734" s="15"/>
      <c r="AF734" s="15"/>
      <c r="AG734" s="15"/>
      <c r="AH734" s="15"/>
      <c r="AI734" s="15"/>
      <c r="AJ734" s="15"/>
      <c r="AK734" s="15"/>
    </row>
    <row r="735" spans="1:37" ht="15.75" customHeight="1">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22"/>
      <c r="AC735" s="15"/>
      <c r="AD735" s="15"/>
      <c r="AE735" s="15"/>
      <c r="AF735" s="15"/>
      <c r="AG735" s="15"/>
      <c r="AH735" s="15"/>
      <c r="AI735" s="15"/>
      <c r="AJ735" s="15"/>
      <c r="AK735" s="15"/>
    </row>
    <row r="736" spans="1:37" ht="15.75" customHeight="1">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22"/>
      <c r="AC736" s="15"/>
      <c r="AD736" s="15"/>
      <c r="AE736" s="15"/>
      <c r="AF736" s="15"/>
      <c r="AG736" s="15"/>
      <c r="AH736" s="15"/>
      <c r="AI736" s="15"/>
      <c r="AJ736" s="15"/>
      <c r="AK736" s="15"/>
    </row>
    <row r="737" spans="1:37" ht="15.75" customHeight="1">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22"/>
      <c r="AC737" s="15"/>
      <c r="AD737" s="15"/>
      <c r="AE737" s="15"/>
      <c r="AF737" s="15"/>
      <c r="AG737" s="15"/>
      <c r="AH737" s="15"/>
      <c r="AI737" s="15"/>
      <c r="AJ737" s="15"/>
      <c r="AK737" s="15"/>
    </row>
    <row r="738" spans="1:37" ht="15.75" customHeight="1">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22"/>
      <c r="AC738" s="15"/>
      <c r="AD738" s="15"/>
      <c r="AE738" s="15"/>
      <c r="AF738" s="15"/>
      <c r="AG738" s="15"/>
      <c r="AH738" s="15"/>
      <c r="AI738" s="15"/>
      <c r="AJ738" s="15"/>
      <c r="AK738" s="15"/>
    </row>
    <row r="739" spans="1:37" ht="15.75" customHeight="1">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22"/>
      <c r="AC739" s="15"/>
      <c r="AD739" s="15"/>
      <c r="AE739" s="15"/>
      <c r="AF739" s="15"/>
      <c r="AG739" s="15"/>
      <c r="AH739" s="15"/>
      <c r="AI739" s="15"/>
      <c r="AJ739" s="15"/>
      <c r="AK739" s="15"/>
    </row>
    <row r="740" spans="1:37" ht="15.75" customHeight="1">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22"/>
      <c r="AC740" s="15"/>
      <c r="AD740" s="15"/>
      <c r="AE740" s="15"/>
      <c r="AF740" s="15"/>
      <c r="AG740" s="15"/>
      <c r="AH740" s="15"/>
      <c r="AI740" s="15"/>
      <c r="AJ740" s="15"/>
      <c r="AK740" s="15"/>
    </row>
    <row r="741" spans="1:37" ht="15.75" customHeight="1">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22"/>
      <c r="AC741" s="15"/>
      <c r="AD741" s="15"/>
      <c r="AE741" s="15"/>
      <c r="AF741" s="15"/>
      <c r="AG741" s="15"/>
      <c r="AH741" s="15"/>
      <c r="AI741" s="15"/>
      <c r="AJ741" s="15"/>
      <c r="AK741" s="15"/>
    </row>
    <row r="742" spans="1:37" ht="15.75" customHeight="1">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22"/>
      <c r="AC742" s="15"/>
      <c r="AD742" s="15"/>
      <c r="AE742" s="15"/>
      <c r="AF742" s="15"/>
      <c r="AG742" s="15"/>
      <c r="AH742" s="15"/>
      <c r="AI742" s="15"/>
      <c r="AJ742" s="15"/>
      <c r="AK742" s="15"/>
    </row>
    <row r="743" spans="1:37" ht="15.75" customHeight="1">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22"/>
      <c r="AC743" s="15"/>
      <c r="AD743" s="15"/>
      <c r="AE743" s="15"/>
      <c r="AF743" s="15"/>
      <c r="AG743" s="15"/>
      <c r="AH743" s="15"/>
      <c r="AI743" s="15"/>
      <c r="AJ743" s="15"/>
      <c r="AK743" s="15"/>
    </row>
    <row r="744" spans="1:37" ht="15.75" customHeight="1">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22"/>
      <c r="AC744" s="15"/>
      <c r="AD744" s="15"/>
      <c r="AE744" s="15"/>
      <c r="AF744" s="15"/>
      <c r="AG744" s="15"/>
      <c r="AH744" s="15"/>
      <c r="AI744" s="15"/>
      <c r="AJ744" s="15"/>
      <c r="AK744" s="15"/>
    </row>
    <row r="745" spans="1:37" ht="15.75" customHeight="1">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22"/>
      <c r="AC745" s="15"/>
      <c r="AD745" s="15"/>
      <c r="AE745" s="15"/>
      <c r="AF745" s="15"/>
      <c r="AG745" s="15"/>
      <c r="AH745" s="15"/>
      <c r="AI745" s="15"/>
      <c r="AJ745" s="15"/>
      <c r="AK745" s="15"/>
    </row>
    <row r="746" spans="1:37" ht="15.75" customHeight="1">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22"/>
      <c r="AC746" s="15"/>
      <c r="AD746" s="15"/>
      <c r="AE746" s="15"/>
      <c r="AF746" s="15"/>
      <c r="AG746" s="15"/>
      <c r="AH746" s="15"/>
      <c r="AI746" s="15"/>
      <c r="AJ746" s="15"/>
      <c r="AK746" s="15"/>
    </row>
    <row r="747" spans="1:37" ht="15.75" customHeight="1">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22"/>
      <c r="AC747" s="15"/>
      <c r="AD747" s="15"/>
      <c r="AE747" s="15"/>
      <c r="AF747" s="15"/>
      <c r="AG747" s="15"/>
      <c r="AH747" s="15"/>
      <c r="AI747" s="15"/>
      <c r="AJ747" s="15"/>
      <c r="AK747" s="15"/>
    </row>
    <row r="748" spans="1:37" ht="15.75" customHeight="1">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22"/>
      <c r="AC748" s="15"/>
      <c r="AD748" s="15"/>
      <c r="AE748" s="15"/>
      <c r="AF748" s="15"/>
      <c r="AG748" s="15"/>
      <c r="AH748" s="15"/>
      <c r="AI748" s="15"/>
      <c r="AJ748" s="15"/>
      <c r="AK748" s="15"/>
    </row>
    <row r="749" spans="1:37" ht="15.75" customHeight="1">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22"/>
      <c r="AC749" s="15"/>
      <c r="AD749" s="15"/>
      <c r="AE749" s="15"/>
      <c r="AF749" s="15"/>
      <c r="AG749" s="15"/>
      <c r="AH749" s="15"/>
      <c r="AI749" s="15"/>
      <c r="AJ749" s="15"/>
      <c r="AK749" s="15"/>
    </row>
    <row r="750" spans="1:37" ht="15.75" customHeight="1">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22"/>
      <c r="AC750" s="15"/>
      <c r="AD750" s="15"/>
      <c r="AE750" s="15"/>
      <c r="AF750" s="15"/>
      <c r="AG750" s="15"/>
      <c r="AH750" s="15"/>
      <c r="AI750" s="15"/>
      <c r="AJ750" s="15"/>
      <c r="AK750" s="15"/>
    </row>
    <row r="751" spans="1:37" ht="15.75" customHeight="1">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22"/>
      <c r="AC751" s="15"/>
      <c r="AD751" s="15"/>
      <c r="AE751" s="15"/>
      <c r="AF751" s="15"/>
      <c r="AG751" s="15"/>
      <c r="AH751" s="15"/>
      <c r="AI751" s="15"/>
      <c r="AJ751" s="15"/>
      <c r="AK751" s="15"/>
    </row>
    <row r="752" spans="1:37" ht="15.75" customHeight="1">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22"/>
      <c r="AC752" s="15"/>
      <c r="AD752" s="15"/>
      <c r="AE752" s="15"/>
      <c r="AF752" s="15"/>
      <c r="AG752" s="15"/>
      <c r="AH752" s="15"/>
      <c r="AI752" s="15"/>
      <c r="AJ752" s="15"/>
      <c r="AK752" s="15"/>
    </row>
    <row r="753" spans="1:37" ht="15.75" customHeight="1">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22"/>
      <c r="AC753" s="15"/>
      <c r="AD753" s="15"/>
      <c r="AE753" s="15"/>
      <c r="AF753" s="15"/>
      <c r="AG753" s="15"/>
      <c r="AH753" s="15"/>
      <c r="AI753" s="15"/>
      <c r="AJ753" s="15"/>
      <c r="AK753" s="15"/>
    </row>
    <row r="754" spans="1:37" ht="15.75" customHeight="1">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22"/>
      <c r="AC754" s="15"/>
      <c r="AD754" s="15"/>
      <c r="AE754" s="15"/>
      <c r="AF754" s="15"/>
      <c r="AG754" s="15"/>
      <c r="AH754" s="15"/>
      <c r="AI754" s="15"/>
      <c r="AJ754" s="15"/>
      <c r="AK754" s="15"/>
    </row>
    <row r="755" spans="1:37" ht="15.75" customHeight="1">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22"/>
      <c r="AC755" s="15"/>
      <c r="AD755" s="15"/>
      <c r="AE755" s="15"/>
      <c r="AF755" s="15"/>
      <c r="AG755" s="15"/>
      <c r="AH755" s="15"/>
      <c r="AI755" s="15"/>
      <c r="AJ755" s="15"/>
      <c r="AK755" s="15"/>
    </row>
    <row r="756" spans="1:37" ht="15.75" customHeight="1">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22"/>
      <c r="AC756" s="15"/>
      <c r="AD756" s="15"/>
      <c r="AE756" s="15"/>
      <c r="AF756" s="15"/>
      <c r="AG756" s="15"/>
      <c r="AH756" s="15"/>
      <c r="AI756" s="15"/>
      <c r="AJ756" s="15"/>
      <c r="AK756" s="15"/>
    </row>
    <row r="757" spans="1:37" ht="15.75" customHeight="1">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22"/>
      <c r="AC757" s="15"/>
      <c r="AD757" s="15"/>
      <c r="AE757" s="15"/>
      <c r="AF757" s="15"/>
      <c r="AG757" s="15"/>
      <c r="AH757" s="15"/>
      <c r="AI757" s="15"/>
      <c r="AJ757" s="15"/>
      <c r="AK757" s="15"/>
    </row>
    <row r="758" spans="1:37" ht="15.75" customHeight="1">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22"/>
      <c r="AC758" s="15"/>
      <c r="AD758" s="15"/>
      <c r="AE758" s="15"/>
      <c r="AF758" s="15"/>
      <c r="AG758" s="15"/>
      <c r="AH758" s="15"/>
      <c r="AI758" s="15"/>
      <c r="AJ758" s="15"/>
      <c r="AK758" s="15"/>
    </row>
    <row r="759" spans="1:37" ht="15.75" customHeight="1">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22"/>
      <c r="AC759" s="15"/>
      <c r="AD759" s="15"/>
      <c r="AE759" s="15"/>
      <c r="AF759" s="15"/>
      <c r="AG759" s="15"/>
      <c r="AH759" s="15"/>
      <c r="AI759" s="15"/>
      <c r="AJ759" s="15"/>
      <c r="AK759" s="15"/>
    </row>
    <row r="760" spans="1:37" ht="15.75" customHeight="1">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22"/>
      <c r="AC760" s="15"/>
      <c r="AD760" s="15"/>
      <c r="AE760" s="15"/>
      <c r="AF760" s="15"/>
      <c r="AG760" s="15"/>
      <c r="AH760" s="15"/>
      <c r="AI760" s="15"/>
      <c r="AJ760" s="15"/>
      <c r="AK760" s="15"/>
    </row>
    <row r="761" spans="1:37" ht="15.75" customHeight="1">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22"/>
      <c r="AC761" s="15"/>
      <c r="AD761" s="15"/>
      <c r="AE761" s="15"/>
      <c r="AF761" s="15"/>
      <c r="AG761" s="15"/>
      <c r="AH761" s="15"/>
      <c r="AI761" s="15"/>
      <c r="AJ761" s="15"/>
      <c r="AK761" s="15"/>
    </row>
    <row r="762" spans="1:37" ht="15.75" customHeight="1">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22"/>
      <c r="AC762" s="15"/>
      <c r="AD762" s="15"/>
      <c r="AE762" s="15"/>
      <c r="AF762" s="15"/>
      <c r="AG762" s="15"/>
      <c r="AH762" s="15"/>
      <c r="AI762" s="15"/>
      <c r="AJ762" s="15"/>
      <c r="AK762" s="15"/>
    </row>
    <row r="763" spans="1:37" ht="15.75" customHeight="1">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22"/>
      <c r="AC763" s="15"/>
      <c r="AD763" s="15"/>
      <c r="AE763" s="15"/>
      <c r="AF763" s="15"/>
      <c r="AG763" s="15"/>
      <c r="AH763" s="15"/>
      <c r="AI763" s="15"/>
      <c r="AJ763" s="15"/>
      <c r="AK763" s="15"/>
    </row>
    <row r="764" spans="1:37" ht="15.75" customHeight="1">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22"/>
      <c r="AC764" s="15"/>
      <c r="AD764" s="15"/>
      <c r="AE764" s="15"/>
      <c r="AF764" s="15"/>
      <c r="AG764" s="15"/>
      <c r="AH764" s="15"/>
      <c r="AI764" s="15"/>
      <c r="AJ764" s="15"/>
      <c r="AK764" s="15"/>
    </row>
    <row r="765" spans="1:37" ht="15.75" customHeight="1">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22"/>
      <c r="AC765" s="15"/>
      <c r="AD765" s="15"/>
      <c r="AE765" s="15"/>
      <c r="AF765" s="15"/>
      <c r="AG765" s="15"/>
      <c r="AH765" s="15"/>
      <c r="AI765" s="15"/>
      <c r="AJ765" s="15"/>
      <c r="AK765" s="15"/>
    </row>
    <row r="766" spans="1:37" ht="15.75" customHeight="1">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22"/>
      <c r="AC766" s="15"/>
      <c r="AD766" s="15"/>
      <c r="AE766" s="15"/>
      <c r="AF766" s="15"/>
      <c r="AG766" s="15"/>
      <c r="AH766" s="15"/>
      <c r="AI766" s="15"/>
      <c r="AJ766" s="15"/>
      <c r="AK766" s="15"/>
    </row>
    <row r="767" spans="1:37" ht="15.75" customHeight="1">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22"/>
      <c r="AC767" s="15"/>
      <c r="AD767" s="15"/>
      <c r="AE767" s="15"/>
      <c r="AF767" s="15"/>
      <c r="AG767" s="15"/>
      <c r="AH767" s="15"/>
      <c r="AI767" s="15"/>
      <c r="AJ767" s="15"/>
      <c r="AK767" s="15"/>
    </row>
    <row r="768" spans="1:37" ht="15.75" customHeight="1">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22"/>
      <c r="AC768" s="15"/>
      <c r="AD768" s="15"/>
      <c r="AE768" s="15"/>
      <c r="AF768" s="15"/>
      <c r="AG768" s="15"/>
      <c r="AH768" s="15"/>
      <c r="AI768" s="15"/>
      <c r="AJ768" s="15"/>
      <c r="AK768" s="15"/>
    </row>
    <row r="769" spans="1:37" ht="15.75" customHeight="1">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22"/>
      <c r="AC769" s="15"/>
      <c r="AD769" s="15"/>
      <c r="AE769" s="15"/>
      <c r="AF769" s="15"/>
      <c r="AG769" s="15"/>
      <c r="AH769" s="15"/>
      <c r="AI769" s="15"/>
      <c r="AJ769" s="15"/>
      <c r="AK769" s="15"/>
    </row>
    <row r="770" spans="1:37" ht="15.75" customHeight="1">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22"/>
      <c r="AC770" s="15"/>
      <c r="AD770" s="15"/>
      <c r="AE770" s="15"/>
      <c r="AF770" s="15"/>
      <c r="AG770" s="15"/>
      <c r="AH770" s="15"/>
      <c r="AI770" s="15"/>
      <c r="AJ770" s="15"/>
      <c r="AK770" s="15"/>
    </row>
    <row r="771" spans="1:37" ht="15.75" customHeight="1">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22"/>
      <c r="AC771" s="15"/>
      <c r="AD771" s="15"/>
      <c r="AE771" s="15"/>
      <c r="AF771" s="15"/>
      <c r="AG771" s="15"/>
      <c r="AH771" s="15"/>
      <c r="AI771" s="15"/>
      <c r="AJ771" s="15"/>
      <c r="AK771" s="15"/>
    </row>
    <row r="772" spans="1:37" ht="15.75" customHeight="1">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22"/>
      <c r="AC772" s="15"/>
      <c r="AD772" s="15"/>
      <c r="AE772" s="15"/>
      <c r="AF772" s="15"/>
      <c r="AG772" s="15"/>
      <c r="AH772" s="15"/>
      <c r="AI772" s="15"/>
      <c r="AJ772" s="15"/>
      <c r="AK772" s="15"/>
    </row>
    <row r="773" spans="1:37" ht="15.75" customHeight="1">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22"/>
      <c r="AC773" s="15"/>
      <c r="AD773" s="15"/>
      <c r="AE773" s="15"/>
      <c r="AF773" s="15"/>
      <c r="AG773" s="15"/>
      <c r="AH773" s="15"/>
      <c r="AI773" s="15"/>
      <c r="AJ773" s="15"/>
      <c r="AK773" s="15"/>
    </row>
    <row r="774" spans="1:37" ht="15.75" customHeight="1">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22"/>
      <c r="AC774" s="15"/>
      <c r="AD774" s="15"/>
      <c r="AE774" s="15"/>
      <c r="AF774" s="15"/>
      <c r="AG774" s="15"/>
      <c r="AH774" s="15"/>
      <c r="AI774" s="15"/>
      <c r="AJ774" s="15"/>
      <c r="AK774" s="15"/>
    </row>
    <row r="775" spans="1:37" ht="15.75" customHeight="1">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22"/>
      <c r="AC775" s="15"/>
      <c r="AD775" s="15"/>
      <c r="AE775" s="15"/>
      <c r="AF775" s="15"/>
      <c r="AG775" s="15"/>
      <c r="AH775" s="15"/>
      <c r="AI775" s="15"/>
      <c r="AJ775" s="15"/>
      <c r="AK775" s="15"/>
    </row>
    <row r="776" spans="1:37" ht="15.75" customHeight="1">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22"/>
      <c r="AC776" s="15"/>
      <c r="AD776" s="15"/>
      <c r="AE776" s="15"/>
      <c r="AF776" s="15"/>
      <c r="AG776" s="15"/>
      <c r="AH776" s="15"/>
      <c r="AI776" s="15"/>
      <c r="AJ776" s="15"/>
      <c r="AK776" s="15"/>
    </row>
    <row r="777" spans="1:37" ht="15.75" customHeight="1">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22"/>
      <c r="AC777" s="15"/>
      <c r="AD777" s="15"/>
      <c r="AE777" s="15"/>
      <c r="AF777" s="15"/>
      <c r="AG777" s="15"/>
      <c r="AH777" s="15"/>
      <c r="AI777" s="15"/>
      <c r="AJ777" s="15"/>
      <c r="AK777" s="15"/>
    </row>
    <row r="778" spans="1:37" ht="15.75" customHeight="1">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22"/>
      <c r="AC778" s="15"/>
      <c r="AD778" s="15"/>
      <c r="AE778" s="15"/>
      <c r="AF778" s="15"/>
      <c r="AG778" s="15"/>
      <c r="AH778" s="15"/>
      <c r="AI778" s="15"/>
      <c r="AJ778" s="15"/>
      <c r="AK778" s="15"/>
    </row>
    <row r="779" spans="1:37" ht="15.75" customHeight="1">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22"/>
      <c r="AC779" s="15"/>
      <c r="AD779" s="15"/>
      <c r="AE779" s="15"/>
      <c r="AF779" s="15"/>
      <c r="AG779" s="15"/>
      <c r="AH779" s="15"/>
      <c r="AI779" s="15"/>
      <c r="AJ779" s="15"/>
      <c r="AK779" s="15"/>
    </row>
    <row r="780" spans="1:37" ht="15.75" customHeight="1">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22"/>
      <c r="AC780" s="15"/>
      <c r="AD780" s="15"/>
      <c r="AE780" s="15"/>
      <c r="AF780" s="15"/>
      <c r="AG780" s="15"/>
      <c r="AH780" s="15"/>
      <c r="AI780" s="15"/>
      <c r="AJ780" s="15"/>
      <c r="AK780" s="15"/>
    </row>
    <row r="781" spans="1:37" ht="15.75" customHeight="1">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22"/>
      <c r="AC781" s="15"/>
      <c r="AD781" s="15"/>
      <c r="AE781" s="15"/>
      <c r="AF781" s="15"/>
      <c r="AG781" s="15"/>
      <c r="AH781" s="15"/>
      <c r="AI781" s="15"/>
      <c r="AJ781" s="15"/>
      <c r="AK781" s="15"/>
    </row>
    <row r="782" spans="1:37" ht="15.75" customHeight="1">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22"/>
      <c r="AC782" s="15"/>
      <c r="AD782" s="15"/>
      <c r="AE782" s="15"/>
      <c r="AF782" s="15"/>
      <c r="AG782" s="15"/>
      <c r="AH782" s="15"/>
      <c r="AI782" s="15"/>
      <c r="AJ782" s="15"/>
      <c r="AK782" s="15"/>
    </row>
    <row r="783" spans="1:37" ht="15.75" customHeight="1">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22"/>
      <c r="AC783" s="15"/>
      <c r="AD783" s="15"/>
      <c r="AE783" s="15"/>
      <c r="AF783" s="15"/>
      <c r="AG783" s="15"/>
      <c r="AH783" s="15"/>
      <c r="AI783" s="15"/>
      <c r="AJ783" s="15"/>
      <c r="AK783" s="15"/>
    </row>
    <row r="784" spans="1:37" ht="15.75" customHeight="1">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22"/>
      <c r="AC784" s="15"/>
      <c r="AD784" s="15"/>
      <c r="AE784" s="15"/>
      <c r="AF784" s="15"/>
      <c r="AG784" s="15"/>
      <c r="AH784" s="15"/>
      <c r="AI784" s="15"/>
      <c r="AJ784" s="15"/>
      <c r="AK784" s="15"/>
    </row>
    <row r="785" spans="1:37" ht="15.75" customHeight="1">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22"/>
      <c r="AC785" s="15"/>
      <c r="AD785" s="15"/>
      <c r="AE785" s="15"/>
      <c r="AF785" s="15"/>
      <c r="AG785" s="15"/>
      <c r="AH785" s="15"/>
      <c r="AI785" s="15"/>
      <c r="AJ785" s="15"/>
      <c r="AK785" s="15"/>
    </row>
    <row r="786" spans="1:37" ht="15.75" customHeight="1">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22"/>
      <c r="AC786" s="15"/>
      <c r="AD786" s="15"/>
      <c r="AE786" s="15"/>
      <c r="AF786" s="15"/>
      <c r="AG786" s="15"/>
      <c r="AH786" s="15"/>
      <c r="AI786" s="15"/>
      <c r="AJ786" s="15"/>
      <c r="AK786" s="15"/>
    </row>
    <row r="787" spans="1:37" ht="15.75" customHeight="1">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22"/>
      <c r="AC787" s="15"/>
      <c r="AD787" s="15"/>
      <c r="AE787" s="15"/>
      <c r="AF787" s="15"/>
      <c r="AG787" s="15"/>
      <c r="AH787" s="15"/>
      <c r="AI787" s="15"/>
      <c r="AJ787" s="15"/>
      <c r="AK787" s="15"/>
    </row>
    <row r="788" spans="1:37" ht="15.75" customHeight="1">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22"/>
      <c r="AC788" s="15"/>
      <c r="AD788" s="15"/>
      <c r="AE788" s="15"/>
      <c r="AF788" s="15"/>
      <c r="AG788" s="15"/>
      <c r="AH788" s="15"/>
      <c r="AI788" s="15"/>
      <c r="AJ788" s="15"/>
      <c r="AK788" s="15"/>
    </row>
    <row r="789" spans="1:37" ht="15.75" customHeight="1">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22"/>
      <c r="AC789" s="15"/>
      <c r="AD789" s="15"/>
      <c r="AE789" s="15"/>
      <c r="AF789" s="15"/>
      <c r="AG789" s="15"/>
      <c r="AH789" s="15"/>
      <c r="AI789" s="15"/>
      <c r="AJ789" s="15"/>
      <c r="AK789" s="15"/>
    </row>
    <row r="790" spans="1:37" ht="15.75" customHeight="1">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22"/>
      <c r="AC790" s="15"/>
      <c r="AD790" s="15"/>
      <c r="AE790" s="15"/>
      <c r="AF790" s="15"/>
      <c r="AG790" s="15"/>
      <c r="AH790" s="15"/>
      <c r="AI790" s="15"/>
      <c r="AJ790" s="15"/>
      <c r="AK790" s="15"/>
    </row>
    <row r="791" spans="1:37" ht="15.75" customHeight="1">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22"/>
      <c r="AC791" s="15"/>
      <c r="AD791" s="15"/>
      <c r="AE791" s="15"/>
      <c r="AF791" s="15"/>
      <c r="AG791" s="15"/>
      <c r="AH791" s="15"/>
      <c r="AI791" s="15"/>
      <c r="AJ791" s="15"/>
      <c r="AK791" s="15"/>
    </row>
    <row r="792" spans="1:37" ht="15.75" customHeight="1">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22"/>
      <c r="AC792" s="15"/>
      <c r="AD792" s="15"/>
      <c r="AE792" s="15"/>
      <c r="AF792" s="15"/>
      <c r="AG792" s="15"/>
      <c r="AH792" s="15"/>
      <c r="AI792" s="15"/>
      <c r="AJ792" s="15"/>
      <c r="AK792" s="15"/>
    </row>
    <row r="793" spans="1:37" ht="15.75" customHeight="1">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22"/>
      <c r="AC793" s="15"/>
      <c r="AD793" s="15"/>
      <c r="AE793" s="15"/>
      <c r="AF793" s="15"/>
      <c r="AG793" s="15"/>
      <c r="AH793" s="15"/>
      <c r="AI793" s="15"/>
      <c r="AJ793" s="15"/>
      <c r="AK793" s="15"/>
    </row>
    <row r="794" spans="1:37" ht="15.75" customHeight="1">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22"/>
      <c r="AC794" s="15"/>
      <c r="AD794" s="15"/>
      <c r="AE794" s="15"/>
      <c r="AF794" s="15"/>
      <c r="AG794" s="15"/>
      <c r="AH794" s="15"/>
      <c r="AI794" s="15"/>
      <c r="AJ794" s="15"/>
      <c r="AK794" s="15"/>
    </row>
    <row r="795" spans="1:37" ht="15.75" customHeight="1">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22"/>
      <c r="AC795" s="15"/>
      <c r="AD795" s="15"/>
      <c r="AE795" s="15"/>
      <c r="AF795" s="15"/>
      <c r="AG795" s="15"/>
      <c r="AH795" s="15"/>
      <c r="AI795" s="15"/>
      <c r="AJ795" s="15"/>
      <c r="AK795" s="15"/>
    </row>
    <row r="796" spans="1:37" ht="15.75" customHeight="1">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22"/>
      <c r="AC796" s="15"/>
      <c r="AD796" s="15"/>
      <c r="AE796" s="15"/>
      <c r="AF796" s="15"/>
      <c r="AG796" s="15"/>
      <c r="AH796" s="15"/>
      <c r="AI796" s="15"/>
      <c r="AJ796" s="15"/>
      <c r="AK796" s="15"/>
    </row>
    <row r="797" spans="1:37" ht="15.75" customHeight="1">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22"/>
      <c r="AC797" s="15"/>
      <c r="AD797" s="15"/>
      <c r="AE797" s="15"/>
      <c r="AF797" s="15"/>
      <c r="AG797" s="15"/>
      <c r="AH797" s="15"/>
      <c r="AI797" s="15"/>
      <c r="AJ797" s="15"/>
      <c r="AK797" s="15"/>
    </row>
    <row r="798" spans="1:37" ht="15.75" customHeight="1">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22"/>
      <c r="AC798" s="15"/>
      <c r="AD798" s="15"/>
      <c r="AE798" s="15"/>
      <c r="AF798" s="15"/>
      <c r="AG798" s="15"/>
      <c r="AH798" s="15"/>
      <c r="AI798" s="15"/>
      <c r="AJ798" s="15"/>
      <c r="AK798" s="15"/>
    </row>
    <row r="799" spans="1:37" ht="15.75" customHeight="1">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22"/>
      <c r="AC799" s="15"/>
      <c r="AD799" s="15"/>
      <c r="AE799" s="15"/>
      <c r="AF799" s="15"/>
      <c r="AG799" s="15"/>
      <c r="AH799" s="15"/>
      <c r="AI799" s="15"/>
      <c r="AJ799" s="15"/>
      <c r="AK799" s="15"/>
    </row>
    <row r="800" spans="1:37" ht="15.75" customHeight="1">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22"/>
      <c r="AC800" s="15"/>
      <c r="AD800" s="15"/>
      <c r="AE800" s="15"/>
      <c r="AF800" s="15"/>
      <c r="AG800" s="15"/>
      <c r="AH800" s="15"/>
      <c r="AI800" s="15"/>
      <c r="AJ800" s="15"/>
      <c r="AK800" s="15"/>
    </row>
    <row r="801" spans="1:37" ht="15.75" customHeight="1">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22"/>
      <c r="AC801" s="15"/>
      <c r="AD801" s="15"/>
      <c r="AE801" s="15"/>
      <c r="AF801" s="15"/>
      <c r="AG801" s="15"/>
      <c r="AH801" s="15"/>
      <c r="AI801" s="15"/>
      <c r="AJ801" s="15"/>
      <c r="AK801" s="15"/>
    </row>
    <row r="802" spans="1:37" ht="15.75" customHeight="1">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22"/>
      <c r="AC802" s="15"/>
      <c r="AD802" s="15"/>
      <c r="AE802" s="15"/>
      <c r="AF802" s="15"/>
      <c r="AG802" s="15"/>
      <c r="AH802" s="15"/>
      <c r="AI802" s="15"/>
      <c r="AJ802" s="15"/>
      <c r="AK802" s="15"/>
    </row>
    <row r="803" spans="1:37" ht="15.75" customHeight="1">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22"/>
      <c r="AC803" s="15"/>
      <c r="AD803" s="15"/>
      <c r="AE803" s="15"/>
      <c r="AF803" s="15"/>
      <c r="AG803" s="15"/>
      <c r="AH803" s="15"/>
      <c r="AI803" s="15"/>
      <c r="AJ803" s="15"/>
      <c r="AK803" s="15"/>
    </row>
    <row r="804" spans="1:37" ht="15.75" customHeight="1">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22"/>
      <c r="AC804" s="15"/>
      <c r="AD804" s="15"/>
      <c r="AE804" s="15"/>
      <c r="AF804" s="15"/>
      <c r="AG804" s="15"/>
      <c r="AH804" s="15"/>
      <c r="AI804" s="15"/>
      <c r="AJ804" s="15"/>
      <c r="AK804" s="15"/>
    </row>
    <row r="805" spans="1:37" ht="15.75" customHeight="1">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22"/>
      <c r="AC805" s="15"/>
      <c r="AD805" s="15"/>
      <c r="AE805" s="15"/>
      <c r="AF805" s="15"/>
      <c r="AG805" s="15"/>
      <c r="AH805" s="15"/>
      <c r="AI805" s="15"/>
      <c r="AJ805" s="15"/>
      <c r="AK805" s="15"/>
    </row>
    <row r="806" spans="1:37" ht="15.75" customHeight="1">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22"/>
      <c r="AC806" s="15"/>
      <c r="AD806" s="15"/>
      <c r="AE806" s="15"/>
      <c r="AF806" s="15"/>
      <c r="AG806" s="15"/>
      <c r="AH806" s="15"/>
      <c r="AI806" s="15"/>
      <c r="AJ806" s="15"/>
      <c r="AK806" s="15"/>
    </row>
    <row r="807" spans="1:37" ht="15.75" customHeight="1">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22"/>
      <c r="AC807" s="15"/>
      <c r="AD807" s="15"/>
      <c r="AE807" s="15"/>
      <c r="AF807" s="15"/>
      <c r="AG807" s="15"/>
      <c r="AH807" s="15"/>
      <c r="AI807" s="15"/>
      <c r="AJ807" s="15"/>
      <c r="AK807" s="15"/>
    </row>
    <row r="808" spans="1:37" ht="15.75" customHeight="1">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22"/>
      <c r="AC808" s="15"/>
      <c r="AD808" s="15"/>
      <c r="AE808" s="15"/>
      <c r="AF808" s="15"/>
      <c r="AG808" s="15"/>
      <c r="AH808" s="15"/>
      <c r="AI808" s="15"/>
      <c r="AJ808" s="15"/>
      <c r="AK808" s="15"/>
    </row>
    <row r="809" spans="1:37" ht="15.75" customHeight="1">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22"/>
      <c r="AC809" s="15"/>
      <c r="AD809" s="15"/>
      <c r="AE809" s="15"/>
      <c r="AF809" s="15"/>
      <c r="AG809" s="15"/>
      <c r="AH809" s="15"/>
      <c r="AI809" s="15"/>
      <c r="AJ809" s="15"/>
      <c r="AK809" s="15"/>
    </row>
    <row r="810" spans="1:37" ht="15.75" customHeight="1">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22"/>
      <c r="AC810" s="15"/>
      <c r="AD810" s="15"/>
      <c r="AE810" s="15"/>
      <c r="AF810" s="15"/>
      <c r="AG810" s="15"/>
      <c r="AH810" s="15"/>
      <c r="AI810" s="15"/>
      <c r="AJ810" s="15"/>
      <c r="AK810" s="15"/>
    </row>
    <row r="811" spans="1:37" ht="15.75" customHeight="1">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22"/>
      <c r="AC811" s="15"/>
      <c r="AD811" s="15"/>
      <c r="AE811" s="15"/>
      <c r="AF811" s="15"/>
      <c r="AG811" s="15"/>
      <c r="AH811" s="15"/>
      <c r="AI811" s="15"/>
      <c r="AJ811" s="15"/>
      <c r="AK811" s="15"/>
    </row>
    <row r="812" spans="1:37" ht="15.75" customHeight="1">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22"/>
      <c r="AC812" s="15"/>
      <c r="AD812" s="15"/>
      <c r="AE812" s="15"/>
      <c r="AF812" s="15"/>
      <c r="AG812" s="15"/>
      <c r="AH812" s="15"/>
      <c r="AI812" s="15"/>
      <c r="AJ812" s="15"/>
      <c r="AK812" s="15"/>
    </row>
    <row r="813" spans="1:37" ht="15.75" customHeight="1">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22"/>
      <c r="AC813" s="15"/>
      <c r="AD813" s="15"/>
      <c r="AE813" s="15"/>
      <c r="AF813" s="15"/>
      <c r="AG813" s="15"/>
      <c r="AH813" s="15"/>
      <c r="AI813" s="15"/>
      <c r="AJ813" s="15"/>
      <c r="AK813" s="15"/>
    </row>
    <row r="814" spans="1:37" ht="15.75" customHeight="1">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22"/>
      <c r="AC814" s="15"/>
      <c r="AD814" s="15"/>
      <c r="AE814" s="15"/>
      <c r="AF814" s="15"/>
      <c r="AG814" s="15"/>
      <c r="AH814" s="15"/>
      <c r="AI814" s="15"/>
      <c r="AJ814" s="15"/>
      <c r="AK814" s="15"/>
    </row>
    <row r="815" spans="1:37" ht="15.75" customHeight="1">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22"/>
      <c r="AC815" s="15"/>
      <c r="AD815" s="15"/>
      <c r="AE815" s="15"/>
      <c r="AF815" s="15"/>
      <c r="AG815" s="15"/>
      <c r="AH815" s="15"/>
      <c r="AI815" s="15"/>
      <c r="AJ815" s="15"/>
      <c r="AK815" s="15"/>
    </row>
    <row r="816" spans="1:37" ht="15.75" customHeight="1">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22"/>
      <c r="AC816" s="15"/>
      <c r="AD816" s="15"/>
      <c r="AE816" s="15"/>
      <c r="AF816" s="15"/>
      <c r="AG816" s="15"/>
      <c r="AH816" s="15"/>
      <c r="AI816" s="15"/>
      <c r="AJ816" s="15"/>
      <c r="AK816" s="15"/>
    </row>
    <row r="817" spans="1:37" ht="15.75" customHeight="1">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22"/>
      <c r="AC817" s="15"/>
      <c r="AD817" s="15"/>
      <c r="AE817" s="15"/>
      <c r="AF817" s="15"/>
      <c r="AG817" s="15"/>
      <c r="AH817" s="15"/>
      <c r="AI817" s="15"/>
      <c r="AJ817" s="15"/>
      <c r="AK817" s="15"/>
    </row>
    <row r="818" spans="1:37" ht="15.75" customHeight="1">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22"/>
      <c r="AC818" s="15"/>
      <c r="AD818" s="15"/>
      <c r="AE818" s="15"/>
      <c r="AF818" s="15"/>
      <c r="AG818" s="15"/>
      <c r="AH818" s="15"/>
      <c r="AI818" s="15"/>
      <c r="AJ818" s="15"/>
      <c r="AK818" s="15"/>
    </row>
    <row r="819" spans="1:37" ht="15.75" customHeight="1">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22"/>
      <c r="AC819" s="15"/>
      <c r="AD819" s="15"/>
      <c r="AE819" s="15"/>
      <c r="AF819" s="15"/>
      <c r="AG819" s="15"/>
      <c r="AH819" s="15"/>
      <c r="AI819" s="15"/>
      <c r="AJ819" s="15"/>
      <c r="AK819" s="15"/>
    </row>
    <row r="820" spans="1:37" ht="15.75" customHeight="1">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22"/>
      <c r="AC820" s="15"/>
      <c r="AD820" s="15"/>
      <c r="AE820" s="15"/>
      <c r="AF820" s="15"/>
      <c r="AG820" s="15"/>
      <c r="AH820" s="15"/>
      <c r="AI820" s="15"/>
      <c r="AJ820" s="15"/>
      <c r="AK820" s="15"/>
    </row>
    <row r="821" spans="1:37" ht="15.75" customHeight="1">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22"/>
      <c r="AC821" s="15"/>
      <c r="AD821" s="15"/>
      <c r="AE821" s="15"/>
      <c r="AF821" s="15"/>
      <c r="AG821" s="15"/>
      <c r="AH821" s="15"/>
      <c r="AI821" s="15"/>
      <c r="AJ821" s="15"/>
      <c r="AK821" s="15"/>
    </row>
    <row r="822" spans="1:37" ht="15.75" customHeight="1">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22"/>
      <c r="AC822" s="15"/>
      <c r="AD822" s="15"/>
      <c r="AE822" s="15"/>
      <c r="AF822" s="15"/>
      <c r="AG822" s="15"/>
      <c r="AH822" s="15"/>
      <c r="AI822" s="15"/>
      <c r="AJ822" s="15"/>
      <c r="AK822" s="15"/>
    </row>
    <row r="823" spans="1:37" ht="15.75" customHeight="1">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22"/>
      <c r="AC823" s="15"/>
      <c r="AD823" s="15"/>
      <c r="AE823" s="15"/>
      <c r="AF823" s="15"/>
      <c r="AG823" s="15"/>
      <c r="AH823" s="15"/>
      <c r="AI823" s="15"/>
      <c r="AJ823" s="15"/>
      <c r="AK823" s="15"/>
    </row>
    <row r="824" spans="1:37" ht="15.75" customHeight="1">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22"/>
      <c r="AC824" s="15"/>
      <c r="AD824" s="15"/>
      <c r="AE824" s="15"/>
      <c r="AF824" s="15"/>
      <c r="AG824" s="15"/>
      <c r="AH824" s="15"/>
      <c r="AI824" s="15"/>
      <c r="AJ824" s="15"/>
      <c r="AK824" s="15"/>
    </row>
    <row r="825" spans="1:37" ht="15.75" customHeight="1">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22"/>
      <c r="AC825" s="15"/>
      <c r="AD825" s="15"/>
      <c r="AE825" s="15"/>
      <c r="AF825" s="15"/>
      <c r="AG825" s="15"/>
      <c r="AH825" s="15"/>
      <c r="AI825" s="15"/>
      <c r="AJ825" s="15"/>
      <c r="AK825" s="15"/>
    </row>
    <row r="826" spans="1:37" ht="15.75" customHeight="1">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22"/>
      <c r="AC826" s="15"/>
      <c r="AD826" s="15"/>
      <c r="AE826" s="15"/>
      <c r="AF826" s="15"/>
      <c r="AG826" s="15"/>
      <c r="AH826" s="15"/>
      <c r="AI826" s="15"/>
      <c r="AJ826" s="15"/>
      <c r="AK826" s="15"/>
    </row>
    <row r="827" spans="1:37" ht="15.75" customHeight="1">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22"/>
      <c r="AC827" s="15"/>
      <c r="AD827" s="15"/>
      <c r="AE827" s="15"/>
      <c r="AF827" s="15"/>
      <c r="AG827" s="15"/>
      <c r="AH827" s="15"/>
      <c r="AI827" s="15"/>
      <c r="AJ827" s="15"/>
      <c r="AK827" s="15"/>
    </row>
    <row r="828" spans="1:37" ht="15.75" customHeight="1">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22"/>
      <c r="AC828" s="15"/>
      <c r="AD828" s="15"/>
      <c r="AE828" s="15"/>
      <c r="AF828" s="15"/>
      <c r="AG828" s="15"/>
      <c r="AH828" s="15"/>
      <c r="AI828" s="15"/>
      <c r="AJ828" s="15"/>
      <c r="AK828" s="15"/>
    </row>
    <row r="829" spans="1:37" ht="15.75" customHeight="1">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22"/>
      <c r="AC829" s="15"/>
      <c r="AD829" s="15"/>
      <c r="AE829" s="15"/>
      <c r="AF829" s="15"/>
      <c r="AG829" s="15"/>
      <c r="AH829" s="15"/>
      <c r="AI829" s="15"/>
      <c r="AJ829" s="15"/>
      <c r="AK829" s="15"/>
    </row>
    <row r="830" spans="1:37" ht="15.75" customHeight="1">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22"/>
      <c r="AC830" s="15"/>
      <c r="AD830" s="15"/>
      <c r="AE830" s="15"/>
      <c r="AF830" s="15"/>
      <c r="AG830" s="15"/>
      <c r="AH830" s="15"/>
      <c r="AI830" s="15"/>
      <c r="AJ830" s="15"/>
      <c r="AK830" s="15"/>
    </row>
    <row r="831" spans="1:37" ht="15.75" customHeight="1">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22"/>
      <c r="AC831" s="15"/>
      <c r="AD831" s="15"/>
      <c r="AE831" s="15"/>
      <c r="AF831" s="15"/>
      <c r="AG831" s="15"/>
      <c r="AH831" s="15"/>
      <c r="AI831" s="15"/>
      <c r="AJ831" s="15"/>
      <c r="AK831" s="15"/>
    </row>
    <row r="832" spans="1:37" ht="15.75" customHeight="1">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22"/>
      <c r="AC832" s="15"/>
      <c r="AD832" s="15"/>
      <c r="AE832" s="15"/>
      <c r="AF832" s="15"/>
      <c r="AG832" s="15"/>
      <c r="AH832" s="15"/>
      <c r="AI832" s="15"/>
      <c r="AJ832" s="15"/>
      <c r="AK832" s="15"/>
    </row>
    <row r="833" spans="1:37" ht="15.75" customHeight="1">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22"/>
      <c r="AC833" s="15"/>
      <c r="AD833" s="15"/>
      <c r="AE833" s="15"/>
      <c r="AF833" s="15"/>
      <c r="AG833" s="15"/>
      <c r="AH833" s="15"/>
      <c r="AI833" s="15"/>
      <c r="AJ833" s="15"/>
      <c r="AK833" s="15"/>
    </row>
    <row r="834" spans="1:37" ht="15.75" customHeight="1">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22"/>
      <c r="AC834" s="15"/>
      <c r="AD834" s="15"/>
      <c r="AE834" s="15"/>
      <c r="AF834" s="15"/>
      <c r="AG834" s="15"/>
      <c r="AH834" s="15"/>
      <c r="AI834" s="15"/>
      <c r="AJ834" s="15"/>
      <c r="AK834" s="15"/>
    </row>
    <row r="835" spans="1:37" ht="15.75" customHeight="1">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22"/>
      <c r="AC835" s="15"/>
      <c r="AD835" s="15"/>
      <c r="AE835" s="15"/>
      <c r="AF835" s="15"/>
      <c r="AG835" s="15"/>
      <c r="AH835" s="15"/>
      <c r="AI835" s="15"/>
      <c r="AJ835" s="15"/>
      <c r="AK835" s="15"/>
    </row>
    <row r="836" spans="1:37" ht="15.75" customHeight="1">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22"/>
      <c r="AC836" s="15"/>
      <c r="AD836" s="15"/>
      <c r="AE836" s="15"/>
      <c r="AF836" s="15"/>
      <c r="AG836" s="15"/>
      <c r="AH836" s="15"/>
      <c r="AI836" s="15"/>
      <c r="AJ836" s="15"/>
      <c r="AK836" s="15"/>
    </row>
    <row r="837" spans="1:37" ht="15.75" customHeight="1">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22"/>
      <c r="AC837" s="15"/>
      <c r="AD837" s="15"/>
      <c r="AE837" s="15"/>
      <c r="AF837" s="15"/>
      <c r="AG837" s="15"/>
      <c r="AH837" s="15"/>
      <c r="AI837" s="15"/>
      <c r="AJ837" s="15"/>
      <c r="AK837" s="15"/>
    </row>
    <row r="838" spans="1:37" ht="15.75" customHeight="1">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22"/>
      <c r="AC838" s="15"/>
      <c r="AD838" s="15"/>
      <c r="AE838" s="15"/>
      <c r="AF838" s="15"/>
      <c r="AG838" s="15"/>
      <c r="AH838" s="15"/>
      <c r="AI838" s="15"/>
      <c r="AJ838" s="15"/>
      <c r="AK838" s="15"/>
    </row>
    <row r="839" spans="1:37" ht="15.75" customHeight="1">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22"/>
      <c r="AC839" s="15"/>
      <c r="AD839" s="15"/>
      <c r="AE839" s="15"/>
      <c r="AF839" s="15"/>
      <c r="AG839" s="15"/>
      <c r="AH839" s="15"/>
      <c r="AI839" s="15"/>
      <c r="AJ839" s="15"/>
      <c r="AK839" s="15"/>
    </row>
    <row r="840" spans="1:37" ht="15.75" customHeight="1">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22"/>
      <c r="AC840" s="15"/>
      <c r="AD840" s="15"/>
      <c r="AE840" s="15"/>
      <c r="AF840" s="15"/>
      <c r="AG840" s="15"/>
      <c r="AH840" s="15"/>
      <c r="AI840" s="15"/>
      <c r="AJ840" s="15"/>
      <c r="AK840" s="15"/>
    </row>
    <row r="841" spans="1:37" ht="15.75" customHeight="1">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22"/>
      <c r="AC841" s="15"/>
      <c r="AD841" s="15"/>
      <c r="AE841" s="15"/>
      <c r="AF841" s="15"/>
      <c r="AG841" s="15"/>
      <c r="AH841" s="15"/>
      <c r="AI841" s="15"/>
      <c r="AJ841" s="15"/>
      <c r="AK841" s="15"/>
    </row>
    <row r="842" spans="1:37" ht="15.75" customHeight="1">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22"/>
      <c r="AC842" s="15"/>
      <c r="AD842" s="15"/>
      <c r="AE842" s="15"/>
      <c r="AF842" s="15"/>
      <c r="AG842" s="15"/>
      <c r="AH842" s="15"/>
      <c r="AI842" s="15"/>
      <c r="AJ842" s="15"/>
      <c r="AK842" s="15"/>
    </row>
    <row r="843" spans="1:37" ht="15.75" customHeight="1">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22"/>
      <c r="AC843" s="15"/>
      <c r="AD843" s="15"/>
      <c r="AE843" s="15"/>
      <c r="AF843" s="15"/>
      <c r="AG843" s="15"/>
      <c r="AH843" s="15"/>
      <c r="AI843" s="15"/>
      <c r="AJ843" s="15"/>
      <c r="AK843" s="15"/>
    </row>
    <row r="844" spans="1:37" ht="15.75" customHeight="1">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22"/>
      <c r="AC844" s="15"/>
      <c r="AD844" s="15"/>
      <c r="AE844" s="15"/>
      <c r="AF844" s="15"/>
      <c r="AG844" s="15"/>
      <c r="AH844" s="15"/>
      <c r="AI844" s="15"/>
      <c r="AJ844" s="15"/>
      <c r="AK844" s="15"/>
    </row>
    <row r="845" spans="1:37" ht="15.75" customHeight="1">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22"/>
      <c r="AC845" s="15"/>
      <c r="AD845" s="15"/>
      <c r="AE845" s="15"/>
      <c r="AF845" s="15"/>
      <c r="AG845" s="15"/>
      <c r="AH845" s="15"/>
      <c r="AI845" s="15"/>
      <c r="AJ845" s="15"/>
      <c r="AK845" s="15"/>
    </row>
    <row r="846" spans="1:37" ht="15.75" customHeight="1">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22"/>
      <c r="AC846" s="15"/>
      <c r="AD846" s="15"/>
      <c r="AE846" s="15"/>
      <c r="AF846" s="15"/>
      <c r="AG846" s="15"/>
      <c r="AH846" s="15"/>
      <c r="AI846" s="15"/>
      <c r="AJ846" s="15"/>
      <c r="AK846" s="15"/>
    </row>
    <row r="847" spans="1:37" ht="15.75" customHeight="1">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22"/>
      <c r="AC847" s="15"/>
      <c r="AD847" s="15"/>
      <c r="AE847" s="15"/>
      <c r="AF847" s="15"/>
      <c r="AG847" s="15"/>
      <c r="AH847" s="15"/>
      <c r="AI847" s="15"/>
      <c r="AJ847" s="15"/>
      <c r="AK847" s="15"/>
    </row>
    <row r="848" spans="1:37" ht="15.75" customHeight="1">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22"/>
      <c r="AC848" s="15"/>
      <c r="AD848" s="15"/>
      <c r="AE848" s="15"/>
      <c r="AF848" s="15"/>
      <c r="AG848" s="15"/>
      <c r="AH848" s="15"/>
      <c r="AI848" s="15"/>
      <c r="AJ848" s="15"/>
      <c r="AK848" s="15"/>
    </row>
    <row r="849" spans="1:37" ht="15.75" customHeight="1">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22"/>
      <c r="AC849" s="15"/>
      <c r="AD849" s="15"/>
      <c r="AE849" s="15"/>
      <c r="AF849" s="15"/>
      <c r="AG849" s="15"/>
      <c r="AH849" s="15"/>
      <c r="AI849" s="15"/>
      <c r="AJ849" s="15"/>
      <c r="AK849" s="15"/>
    </row>
    <row r="850" spans="1:37" ht="15.75" customHeight="1">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22"/>
      <c r="AC850" s="15"/>
      <c r="AD850" s="15"/>
      <c r="AE850" s="15"/>
      <c r="AF850" s="15"/>
      <c r="AG850" s="15"/>
      <c r="AH850" s="15"/>
      <c r="AI850" s="15"/>
      <c r="AJ850" s="15"/>
      <c r="AK850" s="15"/>
    </row>
    <row r="851" spans="1:37" ht="15.75" customHeight="1">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22"/>
      <c r="AC851" s="15"/>
      <c r="AD851" s="15"/>
      <c r="AE851" s="15"/>
      <c r="AF851" s="15"/>
      <c r="AG851" s="15"/>
      <c r="AH851" s="15"/>
      <c r="AI851" s="15"/>
      <c r="AJ851" s="15"/>
      <c r="AK851" s="15"/>
    </row>
    <row r="852" spans="1:37" ht="15.75" customHeight="1">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22"/>
      <c r="AC852" s="15"/>
      <c r="AD852" s="15"/>
      <c r="AE852" s="15"/>
      <c r="AF852" s="15"/>
      <c r="AG852" s="15"/>
      <c r="AH852" s="15"/>
      <c r="AI852" s="15"/>
      <c r="AJ852" s="15"/>
      <c r="AK852" s="15"/>
    </row>
    <row r="853" spans="1:37" ht="15.75" customHeight="1">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22"/>
      <c r="AC853" s="15"/>
      <c r="AD853" s="15"/>
      <c r="AE853" s="15"/>
      <c r="AF853" s="15"/>
      <c r="AG853" s="15"/>
      <c r="AH853" s="15"/>
      <c r="AI853" s="15"/>
      <c r="AJ853" s="15"/>
      <c r="AK853" s="15"/>
    </row>
    <row r="854" spans="1:37" ht="15.75" customHeight="1">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22"/>
      <c r="AC854" s="15"/>
      <c r="AD854" s="15"/>
      <c r="AE854" s="15"/>
      <c r="AF854" s="15"/>
      <c r="AG854" s="15"/>
      <c r="AH854" s="15"/>
      <c r="AI854" s="15"/>
      <c r="AJ854" s="15"/>
      <c r="AK854" s="15"/>
    </row>
    <row r="855" spans="1:37" ht="15.75" customHeight="1">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22"/>
      <c r="AC855" s="15"/>
      <c r="AD855" s="15"/>
      <c r="AE855" s="15"/>
      <c r="AF855" s="15"/>
      <c r="AG855" s="15"/>
      <c r="AH855" s="15"/>
      <c r="AI855" s="15"/>
      <c r="AJ855" s="15"/>
      <c r="AK855" s="15"/>
    </row>
    <row r="856" spans="1:37" ht="15.75" customHeight="1">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22"/>
      <c r="AC856" s="15"/>
      <c r="AD856" s="15"/>
      <c r="AE856" s="15"/>
      <c r="AF856" s="15"/>
      <c r="AG856" s="15"/>
      <c r="AH856" s="15"/>
      <c r="AI856" s="15"/>
      <c r="AJ856" s="15"/>
      <c r="AK856" s="15"/>
    </row>
    <row r="857" spans="1:37" ht="15.75" customHeight="1">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22"/>
      <c r="AC857" s="15"/>
      <c r="AD857" s="15"/>
      <c r="AE857" s="15"/>
      <c r="AF857" s="15"/>
      <c r="AG857" s="15"/>
      <c r="AH857" s="15"/>
      <c r="AI857" s="15"/>
      <c r="AJ857" s="15"/>
      <c r="AK857" s="15"/>
    </row>
    <row r="858" spans="1:37" ht="15.75" customHeight="1">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22"/>
      <c r="AC858" s="15"/>
      <c r="AD858" s="15"/>
      <c r="AE858" s="15"/>
      <c r="AF858" s="15"/>
      <c r="AG858" s="15"/>
      <c r="AH858" s="15"/>
      <c r="AI858" s="15"/>
      <c r="AJ858" s="15"/>
      <c r="AK858" s="15"/>
    </row>
    <row r="859" spans="1:37" ht="15.75" customHeight="1">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22"/>
      <c r="AC859" s="15"/>
      <c r="AD859" s="15"/>
      <c r="AE859" s="15"/>
      <c r="AF859" s="15"/>
      <c r="AG859" s="15"/>
      <c r="AH859" s="15"/>
      <c r="AI859" s="15"/>
      <c r="AJ859" s="15"/>
      <c r="AK859" s="15"/>
    </row>
    <row r="860" spans="1:37" ht="15.75" customHeight="1">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22"/>
      <c r="AC860" s="15"/>
      <c r="AD860" s="15"/>
      <c r="AE860" s="15"/>
      <c r="AF860" s="15"/>
      <c r="AG860" s="15"/>
      <c r="AH860" s="15"/>
      <c r="AI860" s="15"/>
      <c r="AJ860" s="15"/>
      <c r="AK860" s="15"/>
    </row>
    <row r="861" spans="1:37" ht="15.75" customHeight="1">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22"/>
      <c r="AC861" s="15"/>
      <c r="AD861" s="15"/>
      <c r="AE861" s="15"/>
      <c r="AF861" s="15"/>
      <c r="AG861" s="15"/>
      <c r="AH861" s="15"/>
      <c r="AI861" s="15"/>
      <c r="AJ861" s="15"/>
      <c r="AK861" s="15"/>
    </row>
    <row r="862" spans="1:37" ht="15.75" customHeight="1">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22"/>
      <c r="AC862" s="15"/>
      <c r="AD862" s="15"/>
      <c r="AE862" s="15"/>
      <c r="AF862" s="15"/>
      <c r="AG862" s="15"/>
      <c r="AH862" s="15"/>
      <c r="AI862" s="15"/>
      <c r="AJ862" s="15"/>
      <c r="AK862" s="15"/>
    </row>
    <row r="863" spans="1:37" ht="15.75" customHeight="1">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22"/>
      <c r="AC863" s="15"/>
      <c r="AD863" s="15"/>
      <c r="AE863" s="15"/>
      <c r="AF863" s="15"/>
      <c r="AG863" s="15"/>
      <c r="AH863" s="15"/>
      <c r="AI863" s="15"/>
      <c r="AJ863" s="15"/>
      <c r="AK863" s="15"/>
    </row>
    <row r="864" spans="1:37" ht="15.75" customHeight="1">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22"/>
      <c r="AC864" s="15"/>
      <c r="AD864" s="15"/>
      <c r="AE864" s="15"/>
      <c r="AF864" s="15"/>
      <c r="AG864" s="15"/>
      <c r="AH864" s="15"/>
      <c r="AI864" s="15"/>
      <c r="AJ864" s="15"/>
      <c r="AK864" s="15"/>
    </row>
    <row r="865" spans="1:37" ht="15.75" customHeight="1">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22"/>
      <c r="AC865" s="15"/>
      <c r="AD865" s="15"/>
      <c r="AE865" s="15"/>
      <c r="AF865" s="15"/>
      <c r="AG865" s="15"/>
      <c r="AH865" s="15"/>
      <c r="AI865" s="15"/>
      <c r="AJ865" s="15"/>
      <c r="AK865" s="15"/>
    </row>
    <row r="866" spans="1:37" ht="15.75" customHeight="1">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22"/>
      <c r="AC866" s="15"/>
      <c r="AD866" s="15"/>
      <c r="AE866" s="15"/>
      <c r="AF866" s="15"/>
      <c r="AG866" s="15"/>
      <c r="AH866" s="15"/>
      <c r="AI866" s="15"/>
      <c r="AJ866" s="15"/>
      <c r="AK866" s="15"/>
    </row>
    <row r="867" spans="1:37" ht="15.75" customHeight="1">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22"/>
      <c r="AC867" s="15"/>
      <c r="AD867" s="15"/>
      <c r="AE867" s="15"/>
      <c r="AF867" s="15"/>
      <c r="AG867" s="15"/>
      <c r="AH867" s="15"/>
      <c r="AI867" s="15"/>
      <c r="AJ867" s="15"/>
      <c r="AK867" s="15"/>
    </row>
    <row r="868" spans="1:37" ht="15.75" customHeight="1">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22"/>
      <c r="AC868" s="15"/>
      <c r="AD868" s="15"/>
      <c r="AE868" s="15"/>
      <c r="AF868" s="15"/>
      <c r="AG868" s="15"/>
      <c r="AH868" s="15"/>
      <c r="AI868" s="15"/>
      <c r="AJ868" s="15"/>
      <c r="AK868" s="15"/>
    </row>
    <row r="869" spans="1:37" ht="15.75" customHeight="1">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22"/>
      <c r="AC869" s="15"/>
      <c r="AD869" s="15"/>
      <c r="AE869" s="15"/>
      <c r="AF869" s="15"/>
      <c r="AG869" s="15"/>
      <c r="AH869" s="15"/>
      <c r="AI869" s="15"/>
      <c r="AJ869" s="15"/>
      <c r="AK869" s="15"/>
    </row>
    <row r="870" spans="1:37" ht="15.75" customHeight="1">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22"/>
      <c r="AC870" s="15"/>
      <c r="AD870" s="15"/>
      <c r="AE870" s="15"/>
      <c r="AF870" s="15"/>
      <c r="AG870" s="15"/>
      <c r="AH870" s="15"/>
      <c r="AI870" s="15"/>
      <c r="AJ870" s="15"/>
      <c r="AK870" s="15"/>
    </row>
    <row r="871" spans="1:37" ht="15.75" customHeight="1">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22"/>
      <c r="AC871" s="15"/>
      <c r="AD871" s="15"/>
      <c r="AE871" s="15"/>
      <c r="AF871" s="15"/>
      <c r="AG871" s="15"/>
      <c r="AH871" s="15"/>
      <c r="AI871" s="15"/>
      <c r="AJ871" s="15"/>
      <c r="AK871" s="15"/>
    </row>
    <row r="872" spans="1:37" ht="15.75" customHeight="1">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22"/>
      <c r="AC872" s="15"/>
      <c r="AD872" s="15"/>
      <c r="AE872" s="15"/>
      <c r="AF872" s="15"/>
      <c r="AG872" s="15"/>
      <c r="AH872" s="15"/>
      <c r="AI872" s="15"/>
      <c r="AJ872" s="15"/>
      <c r="AK872" s="15"/>
    </row>
    <row r="873" spans="1:37" ht="15.75" customHeight="1">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22"/>
      <c r="AC873" s="15"/>
      <c r="AD873" s="15"/>
      <c r="AE873" s="15"/>
      <c r="AF873" s="15"/>
      <c r="AG873" s="15"/>
      <c r="AH873" s="15"/>
      <c r="AI873" s="15"/>
      <c r="AJ873" s="15"/>
      <c r="AK873" s="15"/>
    </row>
    <row r="874" spans="1:37" ht="15.75" customHeight="1">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22"/>
      <c r="AC874" s="15"/>
      <c r="AD874" s="15"/>
      <c r="AE874" s="15"/>
      <c r="AF874" s="15"/>
      <c r="AG874" s="15"/>
      <c r="AH874" s="15"/>
      <c r="AI874" s="15"/>
      <c r="AJ874" s="15"/>
      <c r="AK874" s="15"/>
    </row>
    <row r="875" spans="1:37" ht="15.75" customHeight="1">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22"/>
      <c r="AC875" s="15"/>
      <c r="AD875" s="15"/>
      <c r="AE875" s="15"/>
      <c r="AF875" s="15"/>
      <c r="AG875" s="15"/>
      <c r="AH875" s="15"/>
      <c r="AI875" s="15"/>
      <c r="AJ875" s="15"/>
      <c r="AK875" s="15"/>
    </row>
    <row r="876" spans="1:37" ht="15.75" customHeight="1">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22"/>
      <c r="AC876" s="15"/>
      <c r="AD876" s="15"/>
      <c r="AE876" s="15"/>
      <c r="AF876" s="15"/>
      <c r="AG876" s="15"/>
      <c r="AH876" s="15"/>
      <c r="AI876" s="15"/>
      <c r="AJ876" s="15"/>
      <c r="AK876" s="15"/>
    </row>
    <row r="877" spans="1:37" ht="15.75" customHeight="1">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22"/>
      <c r="AC877" s="15"/>
      <c r="AD877" s="15"/>
      <c r="AE877" s="15"/>
      <c r="AF877" s="15"/>
      <c r="AG877" s="15"/>
      <c r="AH877" s="15"/>
      <c r="AI877" s="15"/>
      <c r="AJ877" s="15"/>
      <c r="AK877" s="15"/>
    </row>
    <row r="878" spans="1:37" ht="15.75" customHeight="1">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22"/>
      <c r="AC878" s="15"/>
      <c r="AD878" s="15"/>
      <c r="AE878" s="15"/>
      <c r="AF878" s="15"/>
      <c r="AG878" s="15"/>
      <c r="AH878" s="15"/>
      <c r="AI878" s="15"/>
      <c r="AJ878" s="15"/>
      <c r="AK878" s="15"/>
    </row>
    <row r="879" spans="1:37" ht="15.75" customHeight="1">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22"/>
      <c r="AC879" s="15"/>
      <c r="AD879" s="15"/>
      <c r="AE879" s="15"/>
      <c r="AF879" s="15"/>
      <c r="AG879" s="15"/>
      <c r="AH879" s="15"/>
      <c r="AI879" s="15"/>
      <c r="AJ879" s="15"/>
      <c r="AK879" s="15"/>
    </row>
    <row r="880" spans="1:37" ht="15.75" customHeight="1">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22"/>
      <c r="AC880" s="15"/>
      <c r="AD880" s="15"/>
      <c r="AE880" s="15"/>
      <c r="AF880" s="15"/>
      <c r="AG880" s="15"/>
      <c r="AH880" s="15"/>
      <c r="AI880" s="15"/>
      <c r="AJ880" s="15"/>
      <c r="AK880" s="15"/>
    </row>
    <row r="881" spans="1:37" ht="15.75" customHeight="1">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22"/>
      <c r="AC881" s="15"/>
      <c r="AD881" s="15"/>
      <c r="AE881" s="15"/>
      <c r="AF881" s="15"/>
      <c r="AG881" s="15"/>
      <c r="AH881" s="15"/>
      <c r="AI881" s="15"/>
      <c r="AJ881" s="15"/>
      <c r="AK881" s="15"/>
    </row>
    <row r="882" spans="1:37" ht="15.75" customHeight="1">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22"/>
      <c r="AC882" s="15"/>
      <c r="AD882" s="15"/>
      <c r="AE882" s="15"/>
      <c r="AF882" s="15"/>
      <c r="AG882" s="15"/>
      <c r="AH882" s="15"/>
      <c r="AI882" s="15"/>
      <c r="AJ882" s="15"/>
      <c r="AK882" s="15"/>
    </row>
    <row r="883" spans="1:37" ht="15.75" customHeight="1">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22"/>
      <c r="AC883" s="15"/>
      <c r="AD883" s="15"/>
      <c r="AE883" s="15"/>
      <c r="AF883" s="15"/>
      <c r="AG883" s="15"/>
      <c r="AH883" s="15"/>
      <c r="AI883" s="15"/>
      <c r="AJ883" s="15"/>
      <c r="AK883" s="15"/>
    </row>
    <row r="884" spans="1:37" ht="15.75" customHeight="1">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22"/>
      <c r="AC884" s="15"/>
      <c r="AD884" s="15"/>
      <c r="AE884" s="15"/>
      <c r="AF884" s="15"/>
      <c r="AG884" s="15"/>
      <c r="AH884" s="15"/>
      <c r="AI884" s="15"/>
      <c r="AJ884" s="15"/>
      <c r="AK884" s="15"/>
    </row>
    <row r="885" spans="1:37" ht="15.75" customHeight="1">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22"/>
      <c r="AC885" s="15"/>
      <c r="AD885" s="15"/>
      <c r="AE885" s="15"/>
      <c r="AF885" s="15"/>
      <c r="AG885" s="15"/>
      <c r="AH885" s="15"/>
      <c r="AI885" s="15"/>
      <c r="AJ885" s="15"/>
      <c r="AK885" s="15"/>
    </row>
    <row r="886" spans="1:37" ht="15.75" customHeight="1">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22"/>
      <c r="AC886" s="15"/>
      <c r="AD886" s="15"/>
      <c r="AE886" s="15"/>
      <c r="AF886" s="15"/>
      <c r="AG886" s="15"/>
      <c r="AH886" s="15"/>
      <c r="AI886" s="15"/>
      <c r="AJ886" s="15"/>
      <c r="AK886" s="15"/>
    </row>
    <row r="887" spans="1:37" ht="15.75" customHeight="1">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22"/>
      <c r="AC887" s="15"/>
      <c r="AD887" s="15"/>
      <c r="AE887" s="15"/>
      <c r="AF887" s="15"/>
      <c r="AG887" s="15"/>
      <c r="AH887" s="15"/>
      <c r="AI887" s="15"/>
      <c r="AJ887" s="15"/>
      <c r="AK887" s="15"/>
    </row>
    <row r="888" spans="1:37" ht="15.75" customHeight="1">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22"/>
      <c r="AC888" s="15"/>
      <c r="AD888" s="15"/>
      <c r="AE888" s="15"/>
      <c r="AF888" s="15"/>
      <c r="AG888" s="15"/>
      <c r="AH888" s="15"/>
      <c r="AI888" s="15"/>
      <c r="AJ888" s="15"/>
      <c r="AK888" s="15"/>
    </row>
    <row r="889" spans="1:37" ht="15.75" customHeight="1">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22"/>
      <c r="AC889" s="15"/>
      <c r="AD889" s="15"/>
      <c r="AE889" s="15"/>
      <c r="AF889" s="15"/>
      <c r="AG889" s="15"/>
      <c r="AH889" s="15"/>
      <c r="AI889" s="15"/>
      <c r="AJ889" s="15"/>
      <c r="AK889" s="15"/>
    </row>
    <row r="890" spans="1:37" ht="15.75" customHeight="1">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22"/>
      <c r="AC890" s="15"/>
      <c r="AD890" s="15"/>
      <c r="AE890" s="15"/>
      <c r="AF890" s="15"/>
      <c r="AG890" s="15"/>
      <c r="AH890" s="15"/>
      <c r="AI890" s="15"/>
      <c r="AJ890" s="15"/>
      <c r="AK890" s="15"/>
    </row>
    <row r="891" spans="1:37" ht="15.75" customHeight="1">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22"/>
      <c r="AC891" s="15"/>
      <c r="AD891" s="15"/>
      <c r="AE891" s="15"/>
      <c r="AF891" s="15"/>
      <c r="AG891" s="15"/>
      <c r="AH891" s="15"/>
      <c r="AI891" s="15"/>
      <c r="AJ891" s="15"/>
      <c r="AK891" s="15"/>
    </row>
    <row r="892" spans="1:37" ht="15.75" customHeight="1">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22"/>
      <c r="AC892" s="15"/>
      <c r="AD892" s="15"/>
      <c r="AE892" s="15"/>
      <c r="AF892" s="15"/>
      <c r="AG892" s="15"/>
      <c r="AH892" s="15"/>
      <c r="AI892" s="15"/>
      <c r="AJ892" s="15"/>
      <c r="AK892" s="15"/>
    </row>
    <row r="893" spans="1:37" ht="15.75" customHeight="1">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22"/>
      <c r="AC893" s="15"/>
      <c r="AD893" s="15"/>
      <c r="AE893" s="15"/>
      <c r="AF893" s="15"/>
      <c r="AG893" s="15"/>
      <c r="AH893" s="15"/>
      <c r="AI893" s="15"/>
      <c r="AJ893" s="15"/>
      <c r="AK893" s="15"/>
    </row>
    <row r="894" spans="1:37" ht="15.75" customHeight="1">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22"/>
      <c r="AC894" s="15"/>
      <c r="AD894" s="15"/>
      <c r="AE894" s="15"/>
      <c r="AF894" s="15"/>
      <c r="AG894" s="15"/>
      <c r="AH894" s="15"/>
      <c r="AI894" s="15"/>
      <c r="AJ894" s="15"/>
      <c r="AK894" s="15"/>
    </row>
    <row r="895" spans="1:37" ht="15.75" customHeight="1">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22"/>
      <c r="AC895" s="15"/>
      <c r="AD895" s="15"/>
      <c r="AE895" s="15"/>
      <c r="AF895" s="15"/>
      <c r="AG895" s="15"/>
      <c r="AH895" s="15"/>
      <c r="AI895" s="15"/>
      <c r="AJ895" s="15"/>
      <c r="AK895" s="15"/>
    </row>
    <row r="896" spans="1:37" ht="15.75" customHeight="1">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22"/>
      <c r="AC896" s="15"/>
      <c r="AD896" s="15"/>
      <c r="AE896" s="15"/>
      <c r="AF896" s="15"/>
      <c r="AG896" s="15"/>
      <c r="AH896" s="15"/>
      <c r="AI896" s="15"/>
      <c r="AJ896" s="15"/>
      <c r="AK896" s="15"/>
    </row>
    <row r="897" spans="1:37" ht="15.75" customHeight="1">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22"/>
      <c r="AC897" s="15"/>
      <c r="AD897" s="15"/>
      <c r="AE897" s="15"/>
      <c r="AF897" s="15"/>
      <c r="AG897" s="15"/>
      <c r="AH897" s="15"/>
      <c r="AI897" s="15"/>
      <c r="AJ897" s="15"/>
      <c r="AK897" s="15"/>
    </row>
    <row r="898" spans="1:37" ht="15.75" customHeight="1">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22"/>
      <c r="AC898" s="15"/>
      <c r="AD898" s="15"/>
      <c r="AE898" s="15"/>
      <c r="AF898" s="15"/>
      <c r="AG898" s="15"/>
      <c r="AH898" s="15"/>
      <c r="AI898" s="15"/>
      <c r="AJ898" s="15"/>
      <c r="AK898" s="15"/>
    </row>
    <row r="899" spans="1:37" ht="15.75" customHeight="1">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22"/>
      <c r="AC899" s="15"/>
      <c r="AD899" s="15"/>
      <c r="AE899" s="15"/>
      <c r="AF899" s="15"/>
      <c r="AG899" s="15"/>
      <c r="AH899" s="15"/>
      <c r="AI899" s="15"/>
      <c r="AJ899" s="15"/>
      <c r="AK899" s="15"/>
    </row>
    <row r="900" spans="1:37" ht="15.75" customHeight="1">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22"/>
      <c r="AC900" s="15"/>
      <c r="AD900" s="15"/>
      <c r="AE900" s="15"/>
      <c r="AF900" s="15"/>
      <c r="AG900" s="15"/>
      <c r="AH900" s="15"/>
      <c r="AI900" s="15"/>
      <c r="AJ900" s="15"/>
      <c r="AK900" s="15"/>
    </row>
    <row r="901" spans="1:37" ht="15.75" customHeight="1">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22"/>
      <c r="AC901" s="15"/>
      <c r="AD901" s="15"/>
      <c r="AE901" s="15"/>
      <c r="AF901" s="15"/>
      <c r="AG901" s="15"/>
      <c r="AH901" s="15"/>
      <c r="AI901" s="15"/>
      <c r="AJ901" s="15"/>
      <c r="AK901" s="15"/>
    </row>
    <row r="902" spans="1:37" ht="15.75" customHeight="1">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22"/>
      <c r="AC902" s="15"/>
      <c r="AD902" s="15"/>
      <c r="AE902" s="15"/>
      <c r="AF902" s="15"/>
      <c r="AG902" s="15"/>
      <c r="AH902" s="15"/>
      <c r="AI902" s="15"/>
      <c r="AJ902" s="15"/>
      <c r="AK902" s="15"/>
    </row>
    <row r="903" spans="1:37" ht="15.75" customHeight="1">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22"/>
      <c r="AC903" s="15"/>
      <c r="AD903" s="15"/>
      <c r="AE903" s="15"/>
      <c r="AF903" s="15"/>
      <c r="AG903" s="15"/>
      <c r="AH903" s="15"/>
      <c r="AI903" s="15"/>
      <c r="AJ903" s="15"/>
      <c r="AK903" s="15"/>
    </row>
    <row r="904" spans="1:37" ht="15.75" customHeight="1">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22"/>
      <c r="AC904" s="15"/>
      <c r="AD904" s="15"/>
      <c r="AE904" s="15"/>
      <c r="AF904" s="15"/>
      <c r="AG904" s="15"/>
      <c r="AH904" s="15"/>
      <c r="AI904" s="15"/>
      <c r="AJ904" s="15"/>
      <c r="AK904" s="15"/>
    </row>
    <row r="905" spans="1:37" ht="15.75" customHeight="1">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22"/>
      <c r="AC905" s="15"/>
      <c r="AD905" s="15"/>
      <c r="AE905" s="15"/>
      <c r="AF905" s="15"/>
      <c r="AG905" s="15"/>
      <c r="AH905" s="15"/>
      <c r="AI905" s="15"/>
      <c r="AJ905" s="15"/>
      <c r="AK905" s="15"/>
    </row>
    <row r="906" spans="1:37" ht="15.75" customHeight="1">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22"/>
      <c r="AC906" s="15"/>
      <c r="AD906" s="15"/>
      <c r="AE906" s="15"/>
      <c r="AF906" s="15"/>
      <c r="AG906" s="15"/>
      <c r="AH906" s="15"/>
      <c r="AI906" s="15"/>
      <c r="AJ906" s="15"/>
      <c r="AK906" s="15"/>
    </row>
    <row r="907" spans="1:37" ht="15.75" customHeight="1">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22"/>
      <c r="AC907" s="15"/>
      <c r="AD907" s="15"/>
      <c r="AE907" s="15"/>
      <c r="AF907" s="15"/>
      <c r="AG907" s="15"/>
      <c r="AH907" s="15"/>
      <c r="AI907" s="15"/>
      <c r="AJ907" s="15"/>
      <c r="AK907" s="15"/>
    </row>
    <row r="908" spans="1:37" ht="15.75" customHeight="1">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22"/>
      <c r="AC908" s="15"/>
      <c r="AD908" s="15"/>
      <c r="AE908" s="15"/>
      <c r="AF908" s="15"/>
      <c r="AG908" s="15"/>
      <c r="AH908" s="15"/>
      <c r="AI908" s="15"/>
      <c r="AJ908" s="15"/>
      <c r="AK908" s="15"/>
    </row>
    <row r="909" spans="1:37" ht="15.75" customHeight="1">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22"/>
      <c r="AC909" s="15"/>
      <c r="AD909" s="15"/>
      <c r="AE909" s="15"/>
      <c r="AF909" s="15"/>
      <c r="AG909" s="15"/>
      <c r="AH909" s="15"/>
      <c r="AI909" s="15"/>
      <c r="AJ909" s="15"/>
      <c r="AK909" s="15"/>
    </row>
    <row r="910" spans="1:37" ht="15.75" customHeight="1">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22"/>
      <c r="AC910" s="15"/>
      <c r="AD910" s="15"/>
      <c r="AE910" s="15"/>
      <c r="AF910" s="15"/>
      <c r="AG910" s="15"/>
      <c r="AH910" s="15"/>
      <c r="AI910" s="15"/>
      <c r="AJ910" s="15"/>
      <c r="AK910" s="15"/>
    </row>
    <row r="911" spans="1:37" ht="15.75" customHeight="1">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22"/>
      <c r="AC911" s="15"/>
      <c r="AD911" s="15"/>
      <c r="AE911" s="15"/>
      <c r="AF911" s="15"/>
      <c r="AG911" s="15"/>
      <c r="AH911" s="15"/>
      <c r="AI911" s="15"/>
      <c r="AJ911" s="15"/>
      <c r="AK911" s="15"/>
    </row>
    <row r="912" spans="1:37" ht="15.75" customHeight="1">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22"/>
      <c r="AC912" s="15"/>
      <c r="AD912" s="15"/>
      <c r="AE912" s="15"/>
      <c r="AF912" s="15"/>
      <c r="AG912" s="15"/>
      <c r="AH912" s="15"/>
      <c r="AI912" s="15"/>
      <c r="AJ912" s="15"/>
      <c r="AK912" s="15"/>
    </row>
    <row r="913" spans="1:37" ht="15.75" customHeight="1">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22"/>
      <c r="AC913" s="15"/>
      <c r="AD913" s="15"/>
      <c r="AE913" s="15"/>
      <c r="AF913" s="15"/>
      <c r="AG913" s="15"/>
      <c r="AH913" s="15"/>
      <c r="AI913" s="15"/>
      <c r="AJ913" s="15"/>
      <c r="AK913" s="15"/>
    </row>
    <row r="914" spans="1:37" ht="15.75" customHeight="1">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22"/>
      <c r="AC914" s="15"/>
      <c r="AD914" s="15"/>
      <c r="AE914" s="15"/>
      <c r="AF914" s="15"/>
      <c r="AG914" s="15"/>
      <c r="AH914" s="15"/>
      <c r="AI914" s="15"/>
      <c r="AJ914" s="15"/>
      <c r="AK914" s="15"/>
    </row>
    <row r="915" spans="1:37" ht="15.75" customHeight="1">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22"/>
      <c r="AC915" s="15"/>
      <c r="AD915" s="15"/>
      <c r="AE915" s="15"/>
      <c r="AF915" s="15"/>
      <c r="AG915" s="15"/>
      <c r="AH915" s="15"/>
      <c r="AI915" s="15"/>
      <c r="AJ915" s="15"/>
      <c r="AK915" s="15"/>
    </row>
    <row r="916" spans="1:37" ht="15.75" customHeight="1">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22"/>
      <c r="AC916" s="15"/>
      <c r="AD916" s="15"/>
      <c r="AE916" s="15"/>
      <c r="AF916" s="15"/>
      <c r="AG916" s="15"/>
      <c r="AH916" s="15"/>
      <c r="AI916" s="15"/>
      <c r="AJ916" s="15"/>
      <c r="AK916" s="15"/>
    </row>
    <row r="917" spans="1:37" ht="15.75" customHeight="1">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22"/>
      <c r="AC917" s="15"/>
      <c r="AD917" s="15"/>
      <c r="AE917" s="15"/>
      <c r="AF917" s="15"/>
      <c r="AG917" s="15"/>
      <c r="AH917" s="15"/>
      <c r="AI917" s="15"/>
      <c r="AJ917" s="15"/>
      <c r="AK917" s="15"/>
    </row>
    <row r="918" spans="1:37" ht="15.75" customHeight="1">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22"/>
      <c r="AC918" s="15"/>
      <c r="AD918" s="15"/>
      <c r="AE918" s="15"/>
      <c r="AF918" s="15"/>
      <c r="AG918" s="15"/>
      <c r="AH918" s="15"/>
      <c r="AI918" s="15"/>
      <c r="AJ918" s="15"/>
      <c r="AK918" s="15"/>
    </row>
    <row r="919" spans="1:37" ht="15.75" customHeight="1">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22"/>
      <c r="AC919" s="15"/>
      <c r="AD919" s="15"/>
      <c r="AE919" s="15"/>
      <c r="AF919" s="15"/>
      <c r="AG919" s="15"/>
      <c r="AH919" s="15"/>
      <c r="AI919" s="15"/>
      <c r="AJ919" s="15"/>
      <c r="AK919" s="15"/>
    </row>
    <row r="920" spans="1:37" ht="15.75" customHeight="1">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22"/>
      <c r="AC920" s="15"/>
      <c r="AD920" s="15"/>
      <c r="AE920" s="15"/>
      <c r="AF920" s="15"/>
      <c r="AG920" s="15"/>
      <c r="AH920" s="15"/>
      <c r="AI920" s="15"/>
      <c r="AJ920" s="15"/>
      <c r="AK920" s="15"/>
    </row>
    <row r="921" spans="1:37" ht="15.75" customHeight="1">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22"/>
      <c r="AC921" s="15"/>
      <c r="AD921" s="15"/>
      <c r="AE921" s="15"/>
      <c r="AF921" s="15"/>
      <c r="AG921" s="15"/>
      <c r="AH921" s="15"/>
      <c r="AI921" s="15"/>
      <c r="AJ921" s="15"/>
      <c r="AK921" s="15"/>
    </row>
    <row r="922" spans="1:37" ht="15.75" customHeight="1">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22"/>
      <c r="AC922" s="15"/>
      <c r="AD922" s="15"/>
      <c r="AE922" s="15"/>
      <c r="AF922" s="15"/>
      <c r="AG922" s="15"/>
      <c r="AH922" s="15"/>
      <c r="AI922" s="15"/>
      <c r="AJ922" s="15"/>
      <c r="AK922" s="15"/>
    </row>
    <row r="923" spans="1:37" ht="15.75" customHeight="1">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22"/>
      <c r="AC923" s="15"/>
      <c r="AD923" s="15"/>
      <c r="AE923" s="15"/>
      <c r="AF923" s="15"/>
      <c r="AG923" s="15"/>
      <c r="AH923" s="15"/>
      <c r="AI923" s="15"/>
      <c r="AJ923" s="15"/>
      <c r="AK923" s="15"/>
    </row>
    <row r="924" spans="1:37" ht="15.75" customHeight="1">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22"/>
      <c r="AC924" s="15"/>
      <c r="AD924" s="15"/>
      <c r="AE924" s="15"/>
      <c r="AF924" s="15"/>
      <c r="AG924" s="15"/>
      <c r="AH924" s="15"/>
      <c r="AI924" s="15"/>
      <c r="AJ924" s="15"/>
      <c r="AK924" s="15"/>
    </row>
    <row r="925" spans="1:37" ht="15.75" customHeight="1">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22"/>
      <c r="AC925" s="15"/>
      <c r="AD925" s="15"/>
      <c r="AE925" s="15"/>
      <c r="AF925" s="15"/>
      <c r="AG925" s="15"/>
      <c r="AH925" s="15"/>
      <c r="AI925" s="15"/>
      <c r="AJ925" s="15"/>
      <c r="AK925" s="15"/>
    </row>
    <row r="926" spans="1:37" ht="15.75" customHeight="1">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22"/>
      <c r="AC926" s="15"/>
      <c r="AD926" s="15"/>
      <c r="AE926" s="15"/>
      <c r="AF926" s="15"/>
      <c r="AG926" s="15"/>
      <c r="AH926" s="15"/>
      <c r="AI926" s="15"/>
      <c r="AJ926" s="15"/>
      <c r="AK926" s="15"/>
    </row>
    <row r="927" spans="1:37" ht="15.75" customHeight="1">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22"/>
      <c r="AC927" s="15"/>
      <c r="AD927" s="15"/>
      <c r="AE927" s="15"/>
      <c r="AF927" s="15"/>
      <c r="AG927" s="15"/>
      <c r="AH927" s="15"/>
      <c r="AI927" s="15"/>
      <c r="AJ927" s="15"/>
      <c r="AK927" s="15"/>
    </row>
    <row r="928" spans="1:37" ht="15.75" customHeight="1">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22"/>
      <c r="AC928" s="15"/>
      <c r="AD928" s="15"/>
      <c r="AE928" s="15"/>
      <c r="AF928" s="15"/>
      <c r="AG928" s="15"/>
      <c r="AH928" s="15"/>
      <c r="AI928" s="15"/>
      <c r="AJ928" s="15"/>
      <c r="AK928" s="15"/>
    </row>
    <row r="929" spans="1:37" ht="15.75" customHeight="1">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22"/>
      <c r="AC929" s="15"/>
      <c r="AD929" s="15"/>
      <c r="AE929" s="15"/>
      <c r="AF929" s="15"/>
      <c r="AG929" s="15"/>
      <c r="AH929" s="15"/>
      <c r="AI929" s="15"/>
      <c r="AJ929" s="15"/>
      <c r="AK929" s="15"/>
    </row>
    <row r="930" spans="1:37" ht="15.75" customHeight="1">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22"/>
      <c r="AC930" s="15"/>
      <c r="AD930" s="15"/>
      <c r="AE930" s="15"/>
      <c r="AF930" s="15"/>
      <c r="AG930" s="15"/>
      <c r="AH930" s="15"/>
      <c r="AI930" s="15"/>
      <c r="AJ930" s="15"/>
      <c r="AK930" s="15"/>
    </row>
    <row r="931" spans="1:37" ht="15.75" customHeight="1">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22"/>
      <c r="AC931" s="15"/>
      <c r="AD931" s="15"/>
      <c r="AE931" s="15"/>
      <c r="AF931" s="15"/>
      <c r="AG931" s="15"/>
      <c r="AH931" s="15"/>
      <c r="AI931" s="15"/>
      <c r="AJ931" s="15"/>
      <c r="AK931" s="15"/>
    </row>
    <row r="932" spans="1:37" ht="15.75" customHeight="1">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22"/>
      <c r="AC932" s="15"/>
      <c r="AD932" s="15"/>
      <c r="AE932" s="15"/>
      <c r="AF932" s="15"/>
      <c r="AG932" s="15"/>
      <c r="AH932" s="15"/>
      <c r="AI932" s="15"/>
      <c r="AJ932" s="15"/>
      <c r="AK932" s="15"/>
    </row>
    <row r="933" spans="1:37" ht="15.75" customHeight="1">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22"/>
      <c r="AC933" s="15"/>
      <c r="AD933" s="15"/>
      <c r="AE933" s="15"/>
      <c r="AF933" s="15"/>
      <c r="AG933" s="15"/>
      <c r="AH933" s="15"/>
      <c r="AI933" s="15"/>
      <c r="AJ933" s="15"/>
      <c r="AK933" s="15"/>
    </row>
    <row r="934" spans="1:37" ht="15.75" customHeight="1">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22"/>
      <c r="AC934" s="15"/>
      <c r="AD934" s="15"/>
      <c r="AE934" s="15"/>
      <c r="AF934" s="15"/>
      <c r="AG934" s="15"/>
      <c r="AH934" s="15"/>
      <c r="AI934" s="15"/>
      <c r="AJ934" s="15"/>
      <c r="AK934" s="15"/>
    </row>
    <row r="935" spans="1:37" ht="15.75" customHeight="1">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22"/>
      <c r="AC935" s="15"/>
      <c r="AD935" s="15"/>
      <c r="AE935" s="15"/>
      <c r="AF935" s="15"/>
      <c r="AG935" s="15"/>
      <c r="AH935" s="15"/>
      <c r="AI935" s="15"/>
      <c r="AJ935" s="15"/>
      <c r="AK935" s="15"/>
    </row>
    <row r="936" spans="1:37" ht="15.75" customHeight="1">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22"/>
      <c r="AC936" s="15"/>
      <c r="AD936" s="15"/>
      <c r="AE936" s="15"/>
      <c r="AF936" s="15"/>
      <c r="AG936" s="15"/>
      <c r="AH936" s="15"/>
      <c r="AI936" s="15"/>
      <c r="AJ936" s="15"/>
      <c r="AK936" s="15"/>
    </row>
    <row r="937" spans="1:37" ht="15.75" customHeight="1">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22"/>
      <c r="AC937" s="15"/>
      <c r="AD937" s="15"/>
      <c r="AE937" s="15"/>
      <c r="AF937" s="15"/>
      <c r="AG937" s="15"/>
      <c r="AH937" s="15"/>
      <c r="AI937" s="15"/>
      <c r="AJ937" s="15"/>
      <c r="AK937" s="15"/>
    </row>
    <row r="938" spans="1:37" ht="15.75" customHeight="1">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22"/>
      <c r="AC938" s="15"/>
      <c r="AD938" s="15"/>
      <c r="AE938" s="15"/>
      <c r="AF938" s="15"/>
      <c r="AG938" s="15"/>
      <c r="AH938" s="15"/>
      <c r="AI938" s="15"/>
      <c r="AJ938" s="15"/>
      <c r="AK938" s="15"/>
    </row>
    <row r="939" spans="1:37" ht="15.75" customHeight="1">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22"/>
      <c r="AC939" s="15"/>
      <c r="AD939" s="15"/>
      <c r="AE939" s="15"/>
      <c r="AF939" s="15"/>
      <c r="AG939" s="15"/>
      <c r="AH939" s="15"/>
      <c r="AI939" s="15"/>
      <c r="AJ939" s="15"/>
      <c r="AK939" s="15"/>
    </row>
    <row r="940" spans="1:37" ht="15.75" customHeight="1">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22"/>
      <c r="AC940" s="15"/>
      <c r="AD940" s="15"/>
      <c r="AE940" s="15"/>
      <c r="AF940" s="15"/>
      <c r="AG940" s="15"/>
      <c r="AH940" s="15"/>
      <c r="AI940" s="15"/>
      <c r="AJ940" s="15"/>
      <c r="AK940" s="15"/>
    </row>
    <row r="941" spans="1:37" ht="15.75" customHeight="1">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22"/>
      <c r="AC941" s="15"/>
      <c r="AD941" s="15"/>
      <c r="AE941" s="15"/>
      <c r="AF941" s="15"/>
      <c r="AG941" s="15"/>
      <c r="AH941" s="15"/>
      <c r="AI941" s="15"/>
      <c r="AJ941" s="15"/>
      <c r="AK941" s="15"/>
    </row>
    <row r="942" spans="1:37" ht="15.75" customHeight="1">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22"/>
      <c r="AC942" s="15"/>
      <c r="AD942" s="15"/>
      <c r="AE942" s="15"/>
      <c r="AF942" s="15"/>
      <c r="AG942" s="15"/>
      <c r="AH942" s="15"/>
      <c r="AI942" s="15"/>
      <c r="AJ942" s="15"/>
      <c r="AK942" s="15"/>
    </row>
    <row r="943" spans="1:37" ht="15.75" customHeight="1">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22"/>
      <c r="AC943" s="15"/>
      <c r="AD943" s="15"/>
      <c r="AE943" s="15"/>
      <c r="AF943" s="15"/>
      <c r="AG943" s="15"/>
      <c r="AH943" s="15"/>
      <c r="AI943" s="15"/>
      <c r="AJ943" s="15"/>
      <c r="AK943" s="15"/>
    </row>
    <row r="944" spans="1:37" ht="15.75" customHeight="1">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22"/>
      <c r="AC944" s="15"/>
      <c r="AD944" s="15"/>
      <c r="AE944" s="15"/>
      <c r="AF944" s="15"/>
      <c r="AG944" s="15"/>
      <c r="AH944" s="15"/>
      <c r="AI944" s="15"/>
      <c r="AJ944" s="15"/>
      <c r="AK944" s="15"/>
    </row>
    <row r="945" spans="1:37" ht="15.75" customHeight="1">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22"/>
      <c r="AC945" s="15"/>
      <c r="AD945" s="15"/>
      <c r="AE945" s="15"/>
      <c r="AF945" s="15"/>
      <c r="AG945" s="15"/>
      <c r="AH945" s="15"/>
      <c r="AI945" s="15"/>
      <c r="AJ945" s="15"/>
      <c r="AK945" s="15"/>
    </row>
    <row r="946" spans="1:37" ht="15.75" customHeight="1">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22"/>
      <c r="AC946" s="15"/>
      <c r="AD946" s="15"/>
      <c r="AE946" s="15"/>
      <c r="AF946" s="15"/>
      <c r="AG946" s="15"/>
      <c r="AH946" s="15"/>
      <c r="AI946" s="15"/>
      <c r="AJ946" s="15"/>
      <c r="AK946" s="15"/>
    </row>
    <row r="947" spans="1:37" ht="15.75" customHeight="1">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22"/>
      <c r="AC947" s="15"/>
      <c r="AD947" s="15"/>
      <c r="AE947" s="15"/>
      <c r="AF947" s="15"/>
      <c r="AG947" s="15"/>
      <c r="AH947" s="15"/>
      <c r="AI947" s="15"/>
      <c r="AJ947" s="15"/>
      <c r="AK947" s="15"/>
    </row>
    <row r="948" spans="1:37" ht="15.75" customHeight="1">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22"/>
      <c r="AC948" s="15"/>
      <c r="AD948" s="15"/>
      <c r="AE948" s="15"/>
      <c r="AF948" s="15"/>
      <c r="AG948" s="15"/>
      <c r="AH948" s="15"/>
      <c r="AI948" s="15"/>
      <c r="AJ948" s="15"/>
      <c r="AK948" s="15"/>
    </row>
    <row r="949" spans="1:37" ht="15.75" customHeight="1">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22"/>
      <c r="AC949" s="15"/>
      <c r="AD949" s="15"/>
      <c r="AE949" s="15"/>
      <c r="AF949" s="15"/>
      <c r="AG949" s="15"/>
      <c r="AH949" s="15"/>
      <c r="AI949" s="15"/>
      <c r="AJ949" s="15"/>
      <c r="AK949" s="15"/>
    </row>
    <row r="950" spans="1:37" ht="15.75" customHeight="1">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22"/>
      <c r="AC950" s="15"/>
      <c r="AD950" s="15"/>
      <c r="AE950" s="15"/>
      <c r="AF950" s="15"/>
      <c r="AG950" s="15"/>
      <c r="AH950" s="15"/>
      <c r="AI950" s="15"/>
      <c r="AJ950" s="15"/>
      <c r="AK950" s="15"/>
    </row>
    <row r="951" spans="1:37" ht="15.75" customHeight="1">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22"/>
      <c r="AC951" s="15"/>
      <c r="AD951" s="15"/>
      <c r="AE951" s="15"/>
      <c r="AF951" s="15"/>
      <c r="AG951" s="15"/>
      <c r="AH951" s="15"/>
      <c r="AI951" s="15"/>
      <c r="AJ951" s="15"/>
      <c r="AK951" s="15"/>
    </row>
    <row r="952" spans="1:37" ht="15.75" customHeight="1">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22"/>
      <c r="AC952" s="15"/>
      <c r="AD952" s="15"/>
      <c r="AE952" s="15"/>
      <c r="AF952" s="15"/>
      <c r="AG952" s="15"/>
      <c r="AH952" s="15"/>
      <c r="AI952" s="15"/>
      <c r="AJ952" s="15"/>
      <c r="AK952" s="15"/>
    </row>
    <row r="953" spans="1:37" ht="15.75" customHeight="1">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22"/>
      <c r="AC953" s="15"/>
      <c r="AD953" s="15"/>
      <c r="AE953" s="15"/>
      <c r="AF953" s="15"/>
      <c r="AG953" s="15"/>
      <c r="AH953" s="15"/>
      <c r="AI953" s="15"/>
      <c r="AJ953" s="15"/>
      <c r="AK953" s="15"/>
    </row>
    <row r="954" spans="1:37" ht="15.75" customHeight="1">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22"/>
      <c r="AC954" s="15"/>
      <c r="AD954" s="15"/>
      <c r="AE954" s="15"/>
      <c r="AF954" s="15"/>
      <c r="AG954" s="15"/>
      <c r="AH954" s="15"/>
      <c r="AI954" s="15"/>
      <c r="AJ954" s="15"/>
      <c r="AK954" s="15"/>
    </row>
    <row r="955" spans="1:37" ht="15.75" customHeight="1">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22"/>
      <c r="AC955" s="15"/>
      <c r="AD955" s="15"/>
      <c r="AE955" s="15"/>
      <c r="AF955" s="15"/>
      <c r="AG955" s="15"/>
      <c r="AH955" s="15"/>
      <c r="AI955" s="15"/>
      <c r="AJ955" s="15"/>
      <c r="AK955" s="15"/>
    </row>
    <row r="956" spans="1:37" ht="15.75" customHeight="1">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22"/>
      <c r="AC956" s="15"/>
      <c r="AD956" s="15"/>
      <c r="AE956" s="15"/>
      <c r="AF956" s="15"/>
      <c r="AG956" s="15"/>
      <c r="AH956" s="15"/>
      <c r="AI956" s="15"/>
      <c r="AJ956" s="15"/>
      <c r="AK956" s="15"/>
    </row>
    <row r="957" spans="1:37" ht="15.75" customHeight="1">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22"/>
      <c r="AC957" s="15"/>
      <c r="AD957" s="15"/>
      <c r="AE957" s="15"/>
      <c r="AF957" s="15"/>
      <c r="AG957" s="15"/>
      <c r="AH957" s="15"/>
      <c r="AI957" s="15"/>
      <c r="AJ957" s="15"/>
      <c r="AK957" s="15"/>
    </row>
    <row r="958" spans="1:37" ht="15.75" customHeight="1">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22"/>
      <c r="AC958" s="15"/>
      <c r="AD958" s="15"/>
      <c r="AE958" s="15"/>
      <c r="AF958" s="15"/>
      <c r="AG958" s="15"/>
      <c r="AH958" s="15"/>
      <c r="AI958" s="15"/>
      <c r="AJ958" s="15"/>
      <c r="AK958" s="15"/>
    </row>
    <row r="959" spans="1:37" ht="15.75" customHeight="1">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22"/>
      <c r="AC959" s="15"/>
      <c r="AD959" s="15"/>
      <c r="AE959" s="15"/>
      <c r="AF959" s="15"/>
      <c r="AG959" s="15"/>
      <c r="AH959" s="15"/>
      <c r="AI959" s="15"/>
      <c r="AJ959" s="15"/>
      <c r="AK959" s="15"/>
    </row>
    <row r="960" spans="1:37" ht="15.75" customHeight="1">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22"/>
      <c r="AC960" s="15"/>
      <c r="AD960" s="15"/>
      <c r="AE960" s="15"/>
      <c r="AF960" s="15"/>
      <c r="AG960" s="15"/>
      <c r="AH960" s="15"/>
      <c r="AI960" s="15"/>
      <c r="AJ960" s="15"/>
      <c r="AK960" s="15"/>
    </row>
    <row r="961" spans="1:37" ht="15.75" customHeight="1">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22"/>
      <c r="AC961" s="15"/>
      <c r="AD961" s="15"/>
      <c r="AE961" s="15"/>
      <c r="AF961" s="15"/>
      <c r="AG961" s="15"/>
      <c r="AH961" s="15"/>
      <c r="AI961" s="15"/>
      <c r="AJ961" s="15"/>
      <c r="AK961" s="15"/>
    </row>
    <row r="962" spans="1:37" ht="15.75" customHeight="1">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22"/>
      <c r="AC962" s="15"/>
      <c r="AD962" s="15"/>
      <c r="AE962" s="15"/>
      <c r="AF962" s="15"/>
      <c r="AG962" s="15"/>
      <c r="AH962" s="15"/>
      <c r="AI962" s="15"/>
      <c r="AJ962" s="15"/>
      <c r="AK962" s="15"/>
    </row>
    <row r="963" spans="1:37" ht="15.75" customHeight="1">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22"/>
      <c r="AC963" s="15"/>
      <c r="AD963" s="15"/>
      <c r="AE963" s="15"/>
      <c r="AF963" s="15"/>
      <c r="AG963" s="15"/>
      <c r="AH963" s="15"/>
      <c r="AI963" s="15"/>
      <c r="AJ963" s="15"/>
      <c r="AK963" s="15"/>
    </row>
    <row r="964" spans="1:37" ht="15.75" customHeight="1">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22"/>
      <c r="AC964" s="15"/>
      <c r="AD964" s="15"/>
      <c r="AE964" s="15"/>
      <c r="AF964" s="15"/>
      <c r="AG964" s="15"/>
      <c r="AH964" s="15"/>
      <c r="AI964" s="15"/>
      <c r="AJ964" s="15"/>
      <c r="AK964" s="15"/>
    </row>
    <row r="965" spans="1:37" ht="15.75" customHeight="1">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22"/>
      <c r="AC965" s="15"/>
      <c r="AD965" s="15"/>
      <c r="AE965" s="15"/>
      <c r="AF965" s="15"/>
      <c r="AG965" s="15"/>
      <c r="AH965" s="15"/>
      <c r="AI965" s="15"/>
      <c r="AJ965" s="15"/>
      <c r="AK965" s="15"/>
    </row>
    <row r="966" spans="1:37" ht="15.75" customHeight="1">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22"/>
      <c r="AC966" s="15"/>
      <c r="AD966" s="15"/>
      <c r="AE966" s="15"/>
      <c r="AF966" s="15"/>
      <c r="AG966" s="15"/>
      <c r="AH966" s="15"/>
      <c r="AI966" s="15"/>
      <c r="AJ966" s="15"/>
      <c r="AK966" s="15"/>
    </row>
    <row r="967" spans="1:37" ht="15.75" customHeight="1">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22"/>
      <c r="AC967" s="15"/>
      <c r="AD967" s="15"/>
      <c r="AE967" s="15"/>
      <c r="AF967" s="15"/>
      <c r="AG967" s="15"/>
      <c r="AH967" s="15"/>
      <c r="AI967" s="15"/>
      <c r="AJ967" s="15"/>
      <c r="AK967" s="15"/>
    </row>
    <row r="968" spans="1:37" ht="15.75" customHeight="1">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22"/>
      <c r="AC968" s="15"/>
      <c r="AD968" s="15"/>
      <c r="AE968" s="15"/>
      <c r="AF968" s="15"/>
      <c r="AG968" s="15"/>
      <c r="AH968" s="15"/>
      <c r="AI968" s="15"/>
      <c r="AJ968" s="15"/>
      <c r="AK968" s="15"/>
    </row>
    <row r="969" spans="1:37" ht="15.75" customHeight="1">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22"/>
      <c r="AC969" s="15"/>
      <c r="AD969" s="15"/>
      <c r="AE969" s="15"/>
      <c r="AF969" s="15"/>
      <c r="AG969" s="15"/>
      <c r="AH969" s="15"/>
      <c r="AI969" s="15"/>
      <c r="AJ969" s="15"/>
      <c r="AK969" s="15"/>
    </row>
    <row r="970" spans="1:37" ht="15.75" customHeight="1">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22"/>
      <c r="AC970" s="15"/>
      <c r="AD970" s="15"/>
      <c r="AE970" s="15"/>
      <c r="AF970" s="15"/>
      <c r="AG970" s="15"/>
      <c r="AH970" s="15"/>
      <c r="AI970" s="15"/>
      <c r="AJ970" s="15"/>
      <c r="AK970" s="15"/>
    </row>
    <row r="971" spans="1:37" ht="15.75" customHeight="1">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22"/>
      <c r="AC971" s="15"/>
      <c r="AD971" s="15"/>
      <c r="AE971" s="15"/>
      <c r="AF971" s="15"/>
      <c r="AG971" s="15"/>
      <c r="AH971" s="15"/>
      <c r="AI971" s="15"/>
      <c r="AJ971" s="15"/>
      <c r="AK971" s="15"/>
    </row>
    <row r="972" spans="1:37" ht="15.75" customHeight="1">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22"/>
      <c r="AC972" s="15"/>
      <c r="AD972" s="15"/>
      <c r="AE972" s="15"/>
      <c r="AF972" s="15"/>
      <c r="AG972" s="15"/>
      <c r="AH972" s="15"/>
      <c r="AI972" s="15"/>
      <c r="AJ972" s="15"/>
      <c r="AK972" s="15"/>
    </row>
    <row r="973" spans="1:37" ht="15.75" customHeight="1">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22"/>
      <c r="AC973" s="15"/>
      <c r="AD973" s="15"/>
      <c r="AE973" s="15"/>
      <c r="AF973" s="15"/>
      <c r="AG973" s="15"/>
      <c r="AH973" s="15"/>
      <c r="AI973" s="15"/>
      <c r="AJ973" s="15"/>
      <c r="AK973" s="15"/>
    </row>
    <row r="974" spans="1:37" ht="15.75" customHeight="1">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22"/>
      <c r="AC974" s="15"/>
      <c r="AD974" s="15"/>
      <c r="AE974" s="15"/>
      <c r="AF974" s="15"/>
      <c r="AG974" s="15"/>
      <c r="AH974" s="15"/>
      <c r="AI974" s="15"/>
      <c r="AJ974" s="15"/>
      <c r="AK974" s="15"/>
    </row>
  </sheetData>
  <sheetProtection algorithmName="SHA-512" hashValue="MIh+5KDPQddJKnTV1QbKlF7e6gZELU1u3sZNc7BmXj31y+3LH5vXM0lXpX8xf+FjAt5Hgt5hWCV3ykf2yO6snw==" saltValue="E6/fJFVN4uE/YupH1Dt9Tw==" spinCount="100000" sheet="1" objects="1" scenarios="1" autoFilter="0"/>
  <autoFilter ref="A4:AK229"/>
  <mergeCells count="8">
    <mergeCell ref="F235:G235"/>
    <mergeCell ref="O232:X232"/>
    <mergeCell ref="A1:B3"/>
    <mergeCell ref="C1:K1"/>
    <mergeCell ref="C2:D2"/>
    <mergeCell ref="E2:K2"/>
    <mergeCell ref="C3:D3"/>
    <mergeCell ref="E3:K3"/>
  </mergeCells>
  <dataValidations count="1">
    <dataValidation type="list" allowBlank="1" showErrorMessage="1" sqref="C5:C105 C110:C120">
      <formula1>INDIRECT(B5)</formula1>
    </dataValidation>
  </dataValidations>
  <hyperlinks>
    <hyperlink ref="O6" r:id="rId1"/>
    <hyperlink ref="K7" r:id="rId2"/>
    <hyperlink ref="K11" r:id="rId3"/>
    <hyperlink ref="O11" r:id="rId4"/>
    <hyperlink ref="K12" r:id="rId5"/>
    <hyperlink ref="O12" r:id="rId6"/>
    <hyperlink ref="K13" r:id="rId7"/>
    <hyperlink ref="O13" r:id="rId8"/>
    <hyperlink ref="K14" r:id="rId9"/>
    <hyperlink ref="O14" r:id="rId10"/>
    <hyperlink ref="K15" r:id="rId11"/>
    <hyperlink ref="O15" r:id="rId12"/>
    <hyperlink ref="K16" r:id="rId13"/>
    <hyperlink ref="O16" r:id="rId14"/>
    <hyperlink ref="K17" r:id="rId15"/>
    <hyperlink ref="O17" r:id="rId16"/>
    <hyperlink ref="K18" r:id="rId17"/>
    <hyperlink ref="O18" r:id="rId18"/>
    <hyperlink ref="K19" r:id="rId19"/>
    <hyperlink ref="O19" r:id="rId20"/>
    <hyperlink ref="K20" r:id="rId21"/>
    <hyperlink ref="O20" r:id="rId22"/>
    <hyperlink ref="O25" r:id="rId23"/>
    <hyperlink ref="K26" r:id="rId24"/>
    <hyperlink ref="O26" r:id="rId25"/>
    <hyperlink ref="K27" r:id="rId26"/>
    <hyperlink ref="O28" r:id="rId27"/>
    <hyperlink ref="K29" r:id="rId28"/>
    <hyperlink ref="O30" r:id="rId29"/>
    <hyperlink ref="O32" r:id="rId30"/>
    <hyperlink ref="O34" r:id="rId31"/>
    <hyperlink ref="K36" r:id="rId32"/>
    <hyperlink ref="O36" r:id="rId33"/>
    <hyperlink ref="K37" r:id="rId34"/>
    <hyperlink ref="K38" r:id="rId35"/>
    <hyperlink ref="O38" r:id="rId36"/>
    <hyperlink ref="O39" r:id="rId37"/>
    <hyperlink ref="O40" r:id="rId38"/>
    <hyperlink ref="K41" r:id="rId39"/>
    <hyperlink ref="O42" r:id="rId40"/>
    <hyperlink ref="J44" r:id="rId41"/>
    <hyperlink ref="K44" r:id="rId42"/>
    <hyperlink ref="K47" r:id="rId43"/>
    <hyperlink ref="O49" r:id="rId44"/>
    <hyperlink ref="K50" r:id="rId45"/>
    <hyperlink ref="O50" r:id="rId46"/>
    <hyperlink ref="K51" r:id="rId47"/>
    <hyperlink ref="K52" r:id="rId48"/>
    <hyperlink ref="O52" r:id="rId49"/>
    <hyperlink ref="O53" r:id="rId50"/>
    <hyperlink ref="K57" r:id="rId51"/>
    <hyperlink ref="K58" r:id="rId52"/>
    <hyperlink ref="O61" r:id="rId53"/>
    <hyperlink ref="O62" r:id="rId54"/>
    <hyperlink ref="O63" r:id="rId55"/>
    <hyperlink ref="K64" r:id="rId56"/>
    <hyperlink ref="O64" r:id="rId57"/>
    <hyperlink ref="O70" r:id="rId58"/>
    <hyperlink ref="K71" r:id="rId59"/>
    <hyperlink ref="O71" r:id="rId60"/>
    <hyperlink ref="K72" r:id="rId61"/>
    <hyperlink ref="O72" r:id="rId62"/>
    <hyperlink ref="K73" r:id="rId63"/>
    <hyperlink ref="O73" r:id="rId64"/>
    <hyperlink ref="K74" r:id="rId65"/>
    <hyperlink ref="O74" r:id="rId66"/>
    <hyperlink ref="K76" r:id="rId67"/>
    <hyperlink ref="K77" r:id="rId68"/>
    <hyperlink ref="O77" r:id="rId69"/>
    <hyperlink ref="K78" r:id="rId70"/>
    <hyperlink ref="N78" r:id="rId71"/>
    <hyperlink ref="O78" r:id="rId72"/>
    <hyperlink ref="O79" r:id="rId73"/>
    <hyperlink ref="K81" r:id="rId74"/>
    <hyperlink ref="O81" r:id="rId75"/>
    <hyperlink ref="K82" r:id="rId76"/>
    <hyperlink ref="O83" r:id="rId77"/>
    <hyperlink ref="K85" r:id="rId78"/>
    <hyperlink ref="K86" r:id="rId79"/>
    <hyperlink ref="O87" r:id="rId80"/>
    <hyperlink ref="O93" r:id="rId81"/>
    <hyperlink ref="O94" r:id="rId82"/>
    <hyperlink ref="O96" r:id="rId83"/>
    <hyperlink ref="K97" r:id="rId84"/>
    <hyperlink ref="O98" r:id="rId85"/>
    <hyperlink ref="K101" r:id="rId86"/>
    <hyperlink ref="K103" r:id="rId87"/>
    <hyperlink ref="K111" r:id="rId88"/>
    <hyperlink ref="O112" r:id="rId89"/>
    <hyperlink ref="K113" r:id="rId90"/>
    <hyperlink ref="K115" r:id="rId91"/>
    <hyperlink ref="K116" r:id="rId92"/>
    <hyperlink ref="O116" r:id="rId93"/>
    <hyperlink ref="O117" r:id="rId94"/>
    <hyperlink ref="O118" r:id="rId95"/>
    <hyperlink ref="K119" r:id="rId96"/>
    <hyperlink ref="O119" r:id="rId97"/>
    <hyperlink ref="K120" r:id="rId98"/>
    <hyperlink ref="O120" r:id="rId99"/>
    <hyperlink ref="J133" r:id="rId100"/>
    <hyperlink ref="O142" r:id="rId101"/>
    <hyperlink ref="K145" r:id="rId102"/>
    <hyperlink ref="K148" r:id="rId103"/>
    <hyperlink ref="O148" r:id="rId104"/>
    <hyperlink ref="K150" r:id="rId105"/>
    <hyperlink ref="O150" r:id="rId106"/>
    <hyperlink ref="K151" r:id="rId107"/>
    <hyperlink ref="O151" r:id="rId108"/>
    <hyperlink ref="S151" r:id="rId109"/>
    <hyperlink ref="W151" r:id="rId110"/>
    <hyperlink ref="K152" r:id="rId111"/>
    <hyperlink ref="O152" r:id="rId112"/>
    <hyperlink ref="S152" r:id="rId113"/>
    <hyperlink ref="W152" r:id="rId114"/>
    <hyperlink ref="K153" r:id="rId115"/>
    <hyperlink ref="O153" r:id="rId116"/>
    <hyperlink ref="S153" r:id="rId117"/>
    <hyperlink ref="W153" r:id="rId118"/>
    <hyperlink ref="K157" r:id="rId119"/>
    <hyperlink ref="O157" r:id="rId120"/>
    <hyperlink ref="K158" r:id="rId121"/>
    <hyperlink ref="O158" r:id="rId122"/>
    <hyperlink ref="K106" r:id="rId123"/>
    <hyperlink ref="O106" r:id="rId124"/>
    <hyperlink ref="K107" r:id="rId125"/>
    <hyperlink ref="O107" r:id="rId126"/>
    <hyperlink ref="K108" r:id="rId127"/>
    <hyperlink ref="O108" r:id="rId128"/>
    <hyperlink ref="K109" r:id="rId129"/>
    <hyperlink ref="K127" r:id="rId130"/>
    <hyperlink ref="N121" r:id="rId131" display="http://www.uspec.gov.co/"/>
    <hyperlink ref="O121" r:id="rId132"/>
    <hyperlink ref="O122" r:id="rId133"/>
    <hyperlink ref="O123" r:id="rId134"/>
    <hyperlink ref="K125" r:id="rId135"/>
    <hyperlink ref="O125" r:id="rId136"/>
    <hyperlink ref="O126" r:id="rId137"/>
    <hyperlink ref="O159" r:id="rId138"/>
    <hyperlink ref="O160" r:id="rId139" display="https://drive.google.com/drive/folders/11M6rTUEeLnCwmJAUg5nLGE8RHGy1JMJ8"/>
    <hyperlink ref="K161" r:id="rId140"/>
    <hyperlink ref="O161" r:id="rId141"/>
    <hyperlink ref="O162" r:id="rId142"/>
    <hyperlink ref="K163" r:id="rId143"/>
    <hyperlink ref="O163" r:id="rId144"/>
    <hyperlink ref="K164" r:id="rId145"/>
    <hyperlink ref="O164" r:id="rId146" display="http://drive.google.com/drive/folders/1qYkzu8zSc978XD9aFjeGR25GLhgvu4NB"/>
    <hyperlink ref="K165" r:id="rId147"/>
    <hyperlink ref="O165" r:id="rId148"/>
    <hyperlink ref="O166" r:id="rId149"/>
    <hyperlink ref="O167" r:id="rId150"/>
    <hyperlink ref="O168" r:id="rId151"/>
    <hyperlink ref="O170" r:id="rId152"/>
    <hyperlink ref="O172" r:id="rId153"/>
    <hyperlink ref="K173" r:id="rId154"/>
    <hyperlink ref="O177" r:id="rId155"/>
    <hyperlink ref="K180" r:id="rId156" display="https://drive.google.com/drive/folders/1VKBrRVL9uj4bi2BDTenwdidFRBfyrnSy"/>
    <hyperlink ref="O180" r:id="rId157"/>
    <hyperlink ref="K183" r:id="rId158"/>
    <hyperlink ref="K184" r:id="rId159"/>
    <hyperlink ref="O184" r:id="rId160"/>
    <hyperlink ref="K185" r:id="rId161" display="https://drive.google.com/drive/folders/1NlQ-LSpR-1K73Hv5GSTuynhMlWvlaHMM?usp=drive_link"/>
    <hyperlink ref="O185" r:id="rId162"/>
    <hyperlink ref="K186" r:id="rId163"/>
    <hyperlink ref="O186" r:id="rId164"/>
    <hyperlink ref="K187" r:id="rId165"/>
    <hyperlink ref="O187" r:id="rId166"/>
    <hyperlink ref="O188" r:id="rId167"/>
    <hyperlink ref="K189" r:id="rId168" display="https://drive.google.com/drive/folders/1P_ZS9xNigJIscXBR6xpq6OXKEtLGHMIb"/>
    <hyperlink ref="O189" r:id="rId169"/>
    <hyperlink ref="O194" r:id="rId170"/>
    <hyperlink ref="O195" r:id="rId171"/>
    <hyperlink ref="O199" r:id="rId172"/>
    <hyperlink ref="K200" r:id="rId173"/>
    <hyperlink ref="O201" r:id="rId174"/>
    <hyperlink ref="K202" r:id="rId175"/>
    <hyperlink ref="O202" r:id="rId176"/>
    <hyperlink ref="K203" r:id="rId177"/>
    <hyperlink ref="O203" r:id="rId178"/>
    <hyperlink ref="K204" r:id="rId179"/>
    <hyperlink ref="K205" r:id="rId180"/>
    <hyperlink ref="K206" r:id="rId181"/>
    <hyperlink ref="K207" r:id="rId182"/>
    <hyperlink ref="O207" r:id="rId183"/>
    <hyperlink ref="K216" r:id="rId184"/>
    <hyperlink ref="O216" r:id="rId185"/>
    <hyperlink ref="K217" r:id="rId186"/>
    <hyperlink ref="O217" r:id="rId187"/>
    <hyperlink ref="K220" r:id="rId188" display="https://drive.google.com/drive/folders/1NU6UaISvkTeBp9J-UHe5efa4v67utSC3"/>
    <hyperlink ref="O220" r:id="rId189"/>
    <hyperlink ref="D221" r:id="rId190" display="http://datos.gov.co/"/>
    <hyperlink ref="E221" r:id="rId191" display="http://datos.gov.co/"/>
    <hyperlink ref="K221" r:id="rId192"/>
    <hyperlink ref="O221" r:id="rId193"/>
    <hyperlink ref="E222" r:id="rId194" display="http://datos.gov.co/"/>
    <hyperlink ref="K222" r:id="rId195"/>
    <hyperlink ref="E223" r:id="rId196" display="http://datos.gov.co/"/>
    <hyperlink ref="K223" r:id="rId197"/>
    <hyperlink ref="O223" r:id="rId198"/>
    <hyperlink ref="K224" r:id="rId199" display="https://drive.google.com/drive/folders/1v2peOMs_xxv6-hMejb1_K1aK2zb15a-i"/>
    <hyperlink ref="O224" r:id="rId200"/>
    <hyperlink ref="K225" r:id="rId201"/>
    <hyperlink ref="K226" r:id="rId202"/>
    <hyperlink ref="O226" r:id="rId203"/>
    <hyperlink ref="K227" r:id="rId204"/>
    <hyperlink ref="O228" r:id="rId205"/>
    <hyperlink ref="O229" r:id="rId206"/>
  </hyperlinks>
  <pageMargins left="0.7" right="0.7" top="0.75" bottom="0.75" header="0" footer="0"/>
  <pageSetup orientation="landscape" r:id="rId207"/>
  <drawing r:id="rId20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Políticas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Melduvio Delgado Nacaza</dc:creator>
  <cp:lastModifiedBy>Adolfo Andres Casallas Hernandez</cp:lastModifiedBy>
  <dcterms:created xsi:type="dcterms:W3CDTF">2026-03-19T20:55:01Z</dcterms:created>
  <dcterms:modified xsi:type="dcterms:W3CDTF">2026-08-04T13:52:28Z</dcterms:modified>
</cp:coreProperties>
</file>