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2.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uments\32 MATRIZ PLAN ACCION 2019\SEGUIMIENTO PLAN ACCION 2019\1ER TRIMESTRE 2019\"/>
    </mc:Choice>
  </mc:AlternateContent>
  <bookViews>
    <workbookView xWindow="0" yWindow="0" windowWidth="15330" windowHeight="12015" activeTab="1"/>
  </bookViews>
  <sheets>
    <sheet name="SEGUIMIENTO 1 TRIMESTRE  2019" sheetId="4" r:id="rId1"/>
    <sheet name="SEGUIM 1 TRIM ORIG FIRMADO" sheetId="5" r:id="rId2"/>
  </sheets>
  <externalReferences>
    <externalReference r:id="rId3"/>
  </externalReferences>
  <definedNames>
    <definedName name="_xlnm.Print_Area" localSheetId="1">'SEGUIM 1 TRIM ORIG FIRMADO'!$A$6:$Q$112</definedName>
    <definedName name="_xlnm.Print_Area" localSheetId="0">'SEGUIMIENTO 1 TRIMESTRE  2019'!$A$6:$Q$112</definedName>
    <definedName name="_xlnm.Print_Titles" localSheetId="1">'SEGUIM 1 TRIM ORIG FIRMADO'!$1:$6</definedName>
    <definedName name="_xlnm.Print_Titles" localSheetId="0">'SEGUIMIENTO 1 TRIMESTRE  2019'!$1:$6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9" i="5" l="1"/>
  <c r="F78" i="5"/>
  <c r="F77" i="5"/>
  <c r="F76" i="5"/>
  <c r="F80" i="5" s="1"/>
  <c r="G58" i="5"/>
  <c r="G41" i="5"/>
  <c r="G24" i="5"/>
  <c r="G10" i="5"/>
  <c r="F79" i="4" l="1"/>
  <c r="F78" i="4"/>
  <c r="F77" i="4"/>
  <c r="F76" i="4"/>
  <c r="G58" i="4"/>
  <c r="G41" i="4"/>
  <c r="G24" i="4"/>
  <c r="G10" i="4"/>
  <c r="F80" i="4" l="1"/>
</calcChain>
</file>

<file path=xl/sharedStrings.xml><?xml version="1.0" encoding="utf-8"?>
<sst xmlns="http://schemas.openxmlformats.org/spreadsheetml/2006/main" count="373" uniqueCount="129">
  <si>
    <t>7.     Dirección de Infraestructura</t>
  </si>
  <si>
    <t>10. Dirección de Logística</t>
  </si>
  <si>
    <t>13. Dirección de Gestión Contractual</t>
  </si>
  <si>
    <t>14. Dirección Administrativa y Financiera</t>
  </si>
  <si>
    <t>3.     Oficina Asesora de Planeación y Desarrollo</t>
  </si>
  <si>
    <t>1.     Dirección General</t>
  </si>
  <si>
    <t>2.     Dirección General - Comunicaciones</t>
  </si>
  <si>
    <t>5.     Oficina de Tecnología</t>
  </si>
  <si>
    <t>Documento que contendrá los establecimientos priorizados</t>
  </si>
  <si>
    <t>Memorandos de radicación a la DIGECO de documentación de Obra Girardot, Dotación de Buga, Girón e Ipiales e Interventoría de Girardot, Buga y dotación</t>
  </si>
  <si>
    <t>Documento CONPES ajustado y soporte vigencias futuras aprobadas</t>
  </si>
  <si>
    <t>Memorandos de radicación a la DIGECO de documentación para consultoria de estudios y diseños para ampliacion  de establecimientos y nuevos ERON</t>
  </si>
  <si>
    <t>Una metodología de registro de necesidades y atención de mantenimientos y adecuaciones elaborada y aprobada</t>
  </si>
  <si>
    <t>100% de los mantenimientos atendidos para la vigencia atendidos</t>
  </si>
  <si>
    <t>100% de las adecuaciones programadas para la vigencia atendidas</t>
  </si>
  <si>
    <t>Un Diagnostico integral del Modelo actual, presentado</t>
  </si>
  <si>
    <t>Memorandos de radicación a la DIGECO de documentación para la prestación del servicio de alimentación y supervisión</t>
  </si>
  <si>
    <t>Publicación de los procesos de contratación en el SECOP y Contratos perfeccionados</t>
  </si>
  <si>
    <t>Informes de seguimiento mensual al servicio de alimentación de acuerdo con las condiciones de calidad solicitadas</t>
  </si>
  <si>
    <t>Un perfil epdemiológico en salud elaborado para los 39 establecimientos priorizados</t>
  </si>
  <si>
    <t>Publicación de los procesos de contratación en el SECOP y Contrato suscrito y legalizado</t>
  </si>
  <si>
    <t>Un documento soporte con la población objetivo en la periodicidad establecida</t>
  </si>
  <si>
    <t>Memorandos de radicación a la DIGECO de documentación para la prestación del servicio de vigilancia electrónica que contemple la adecuada transición entre tecnologías (en caso de ser necesario)</t>
  </si>
  <si>
    <t>Informes de seguimiento al servicio de vigilancia electrónica con las condiciones de calidad solicitadas</t>
  </si>
  <si>
    <t>Un Documento técnico con recomendaciones tecnológicas y de operación del modelo</t>
  </si>
  <si>
    <t>Un plan de necesidades con el INPEC</t>
  </si>
  <si>
    <t>Informes de seguimiento al suministro de bienes y servicios</t>
  </si>
  <si>
    <t>Un Plan Estratégico de Talento Humano estructurado y publicado</t>
  </si>
  <si>
    <t>100% en el cumplimiento del Plan Institucional de Capacitación en la vigencia</t>
  </si>
  <si>
    <t>100% en el cumplimiento del Plan de Incentivos Institucionales (Bienestar) en la vigencia</t>
  </si>
  <si>
    <t>100% en el cumplimiento del Plan Anual de Vacantes en la vigencia</t>
  </si>
  <si>
    <t>100% en el cumplimiento del Plan de Previsión de Recursos Humanos en la vigencia</t>
  </si>
  <si>
    <t>100% en el cumplimiento del Plan de Trabajo Anual de Seguridad y Salud en el Trabajo en la vigencia</t>
  </si>
  <si>
    <t>Un Plan Plan de del Modelo Integrado de Planeación y Gestión - MIPG actualizado</t>
  </si>
  <si>
    <t>Un Plan Estratégico de Talento Humano estructurado y aprobado por el Comité de Gestión y Desempeño</t>
  </si>
  <si>
    <t>100% en el cumplimiento del Plan Anticorrupción y Atención al Ciudadano para la vigencia</t>
  </si>
  <si>
    <t>Un Plan Estratégico de Comunicaciones elaborado y aprobado</t>
  </si>
  <si>
    <t>100% en el cumplimiento del Plan Estratégico de Comunicaciones para la vigencia</t>
  </si>
  <si>
    <t>Un Plan Estratégico de TI - PETI en el marco del modelo de arquitectura empresarial estructurado en su 1a Versión</t>
  </si>
  <si>
    <t>Un Documento con los procesos institucionales a considerar en el Sistema de Información Misional</t>
  </si>
  <si>
    <t>Un Plan de Seguridad y Privacidad en la Información</t>
  </si>
  <si>
    <t>Un Plan de Tratamiento de Riesgos de Seguridad</t>
  </si>
  <si>
    <t>Un Plan Institucional de Archivos - PINAR  elaborado y publicado</t>
  </si>
  <si>
    <t>100% en el cumplimiento del Plan Institucional de Archivos - PINAR  para la vigencia</t>
  </si>
  <si>
    <t>Un Inventario de establecimientos priorizados para asignación de cupos modulares</t>
  </si>
  <si>
    <t>Documentos de requerimientos técnicos</t>
  </si>
  <si>
    <t>Un Documento soporte de solicitud de Ajuste a CONPES y solicitud de vigencias futuras</t>
  </si>
  <si>
    <t>Número de solicitudes de mantenimientos atendidos / Número de solicitudes de mantenimientos programadas en cada año x 100 de acuerdo con la disponibiidad presupuestal</t>
  </si>
  <si>
    <t>Número de solicitudes de adecuación atendidas / Número de solicitudes de adecuaciones programadas en cada año x 100 de acuerdo con la disponibiidad presupuestal</t>
  </si>
  <si>
    <t>Documento  descriptivo de  los componentes  del plan Maestro</t>
  </si>
  <si>
    <t>INDICADOR</t>
  </si>
  <si>
    <t>Diagnostico integral del Modelo actual elaborado</t>
  </si>
  <si>
    <t>Contratos perfeccionados</t>
  </si>
  <si>
    <t>Numero de informes de seguimiento entregados / Número de informes de seguimiento programados</t>
  </si>
  <si>
    <t>Un documento soporte con la población objetivo</t>
  </si>
  <si>
    <t>Número de actividades realizadas / Número de actividades programadas para la vigencia</t>
  </si>
  <si>
    <t>Un Documento con los los procesos institucionales a considerar en el Sistema de Información Misional</t>
  </si>
  <si>
    <t>Un Plan Institucional de Archivos - PINAR  elaborado y pubicado</t>
  </si>
  <si>
    <t>AVANCE</t>
  </si>
  <si>
    <t>PROPUESTO</t>
  </si>
  <si>
    <t>DESCRIPCIÓN</t>
  </si>
  <si>
    <t>RESULTADO ESPERADO</t>
  </si>
  <si>
    <t>Nº</t>
  </si>
  <si>
    <t>El Plan Estratégico de Talento Humano fue aprobado por el Comité Institucional de Gestión y Desempeño, el 31/01/2019 según Acta N° 2575, se encuentra publicado en la página web en el link: \\192.168.70.24\gth\2019\BIENESTAR\Plan Estratègico de Talento Humano 2019
https://www.uspec.gov.co/wp-content/uploads/2018/11/Plan-Estrategico-de-Recursos-Humanos-2019-Vesion-1.pdf</t>
  </si>
  <si>
    <t xml:space="preserve">Preparación material para implementación políticas del MIPG, designación de áreas líder por política, cronograma general para el desarrollo del MIPG en 2019, cronograma de socialización, mesas de trabajo con áreas líder para comunicar las pautas de las acciones a adelantar en la vigencia, comunicar matrices base para formulación acciones </t>
  </si>
  <si>
    <t xml:space="preserve">Se definió el Plan de Tratamiento de Riesgos de Seguridad de Información. Se encuentra publicado en https://www.uspec.gov.co/?page_id=16966. </t>
  </si>
  <si>
    <t>Objetivo Estratégico 1</t>
  </si>
  <si>
    <t>Objetivo Estratégico 2</t>
  </si>
  <si>
    <t>Objetivo Estratégico 3</t>
  </si>
  <si>
    <t>Objetivo Estratégico 4</t>
  </si>
  <si>
    <t>PROMEDIO OBJETIVO</t>
  </si>
  <si>
    <t>DEPENDENCIA RESPONSABLE</t>
  </si>
  <si>
    <t>AVANCE REPORTADO POR LA DEPENDENCIA RESPONSABLE</t>
  </si>
  <si>
    <t>De acuerdo al diagnóstico integral del modelo actual de prestación del servicio de alimentación entregado    el documento técnico para la contratación se entregará el 1 de junio de 2019.</t>
  </si>
  <si>
    <t>Se realizó matriz de priorización para establecer los criterios de los 39 ERON a intervenir. Se realizará instrucción al Consorcio para estudio de mercado.</t>
  </si>
  <si>
    <t>El documento se encuentra en ajustes, teniendo en cuenta las observaciones recibidas del  Ministerio de Justicia y del DNP</t>
  </si>
  <si>
    <t>El insumo de los estudios previos fue radicado en DIGECO 
(Memorando I-2019-012577 de fecha 6 marzo 2019)</t>
  </si>
  <si>
    <t>El documento estructurado  se encuentra en revisión</t>
  </si>
  <si>
    <t xml:space="preserve">Se tiene programado realizar 61 mantenimientos  para la vigencia 2019, de los cuales ya se contrataron 5 mediante contratos CT N° 001, 002 140,141 y 142 de 2019.
Para los 56 mantenimientos restantes,  se iniciará la ejecución de las obras en el  segundo y tercer trimestre vigencia 2019.
Se remitió a DIGECO los documentos  anexo técnico, anexo estados del mercado, presupuestos y CDP de 56 mantenimientos para su respectiva  contratación (memorando N° I-2019-015048 de fecha 24/4/2019). Documento soporte Plan Anual de Adquisiciones PAA,  contratos de obra y memorando
El avance se tomará en  cuenta  para el 2do. Trimestre </t>
  </si>
  <si>
    <t>Se encuentra  estructuración el documento "PLAN MAESTRO PENITENCIARIO Y CARELARIO" de la primera fase que corresponde al diagnóstico</t>
  </si>
  <si>
    <t xml:space="preserve"> Documento de solicitud de Vigencias Futuras vigilancia electrónica hasta el año 2021, en el cual se define para el nuevo proceso  la prestación del servicio a 5.400 PPL </t>
  </si>
  <si>
    <t>Se entregaron a la Dirección de Gestión Contractual, los insumos (ficha técnica de producto y estudios previos) para el proceso de selección de proveedor. Éstos  debieron ser ajustados y serán  presentados en el siguiente trimestre.</t>
  </si>
  <si>
    <t>Realización de  dos mesas de trabajo semanales entre el CERVI,  la USPEC,  la Interventoría y el Proveedor del servicio, con el fin de efectuar un seguimiento continuo a la prestación del servicio</t>
  </si>
  <si>
    <t>Se cuenta con el documento de NECESIDADES INPEC 2019 Y NECESIDADES PROYECTADAS 2020 DEL INPEC.</t>
  </si>
  <si>
    <t>Adjudicación de  12  procesos, que fueron perfeccionados con la firma de las partes,  para llevar a cabo la Gestión Contractual.</t>
  </si>
  <si>
    <t>Adjudicación del  proceso y corresponde al contrato No. 145 de marzo 29/19 con el CONSORCIO FONDO DE ATENCIÓN EN SALUD  PPL 2019</t>
  </si>
  <si>
    <t xml:space="preserve"> El Plan Institucional de Capacitación - PIC  fue aprobado por el Comité Institucional de Gestión y Desempeño, el 31/01/2019 según Acta N° 2575, se encuentra publicado en la página web en el link: \\192.168.70.24\gth\2019\BIENESTAR\Plan Estratègico de Talento Humano 2019
https://www.uspec.gov.co/wp-content/uploads/2018/11/Plan-Institucional-de-Capacitacion-2019-version-1.pdf
Se han realizado 3 capacitaciones de acuerdo al plan, link:  \\192.168.70.24\gth\2019</t>
  </si>
  <si>
    <t>El PIC  fue aprobado por el Comité Institucional de Gestión y Desempeño, el 31/01/2019 según Acta N° 2575, se encuentra publicado en la página web en el link: https://www.uspec.gov.co/wp-content/uploads/2018/11/Plan-Institucional-de-Bienestar-e-Incentivos-Version-1.pdf
Desarrollo de actividades de acuerdo al cronograma establecido, publicadas en el link:  \\192.168.70.24\gth\2019-Actividades Plan Estratégico del Talento Humano</t>
  </si>
  <si>
    <t xml:space="preserve">Provisión de cargos  de libre nombramiento y remoción, provisionalidad y carrera administrativa, de acuerdo a las necesidades. Novedades reportadas a la Oficina de Control Interno mensualmente. Actualización de la Planta de Personal en el SIGEP </t>
  </si>
  <si>
    <t>Actualización de la Planta de Personal en el SIGEP y en la matriz de Personal. Reportes de novedades a la Dirección General y a la Dirección Administrativa y Financiera</t>
  </si>
  <si>
    <t>El avance  se presentará en el Segundo Trimestre.  
La información es repotortada  a la Oficina de Control Interno en forma CUATRIMESTRAL</t>
  </si>
  <si>
    <t xml:space="preserve"> Plan Estratégico de Comunicaciones se elaboró y público en la Página web. https://www.uspec.gov.co/wp-content/uploads/2018/11/PLAN-ESTRATEGICO-DE-COMUNICACIONES-28-de-enero-de-2019.pdf </t>
  </si>
  <si>
    <t>Se han realizado 138 piezas comunicativas, entre noticias, infografías, campañas, cartillas, revista, diagramaciones, boletines internos y se han comunicado  a través de correo electrónico.</t>
  </si>
  <si>
    <t>Elaboración y presentación del documento: "Procesos Institucionales a considerar en el Sistema de Información Misional"</t>
  </si>
  <si>
    <t>Se definió el Plan de Seguridad y Privacidad de la Información - 2019. Se encuentra publicado en https://www.uspec.gov.co/wp-content/uploads/2018/11/Plan-de-seguridad-de-informacion_2019.pdf.</t>
  </si>
  <si>
    <t>El documento  se encuentra elaborado. Se remitió  a la Oficina de Planeación  para revisión  y posterior publicación en la página WEB</t>
  </si>
  <si>
    <t>Posterior a la publicación del PINAR, se elaborará el cronograma de trabajo para la vigencia</t>
  </si>
  <si>
    <t>OBJETIVO</t>
  </si>
  <si>
    <t>% EJECUCIÒN</t>
  </si>
  <si>
    <t>PONDERACIÒN</t>
  </si>
  <si>
    <t>% DE CUMPLIMIENTO</t>
  </si>
  <si>
    <t>CUMPLIMIENTO DEL TRIMESTRE</t>
  </si>
  <si>
    <t>CUMPLIMIENTO</t>
  </si>
  <si>
    <t>KATHERÍN DÍAZ ALBARRACÍN</t>
  </si>
  <si>
    <t>Jefe Oficina Asesora de Planeación y Desarrollo</t>
  </si>
  <si>
    <t xml:space="preserve"> OBJETIVO ESTRATÉGICO 1: Ampliar la infraestructura física penitenciaria y carcelaria con un enfoque humano, sostenible y orientado a la resocialización de la población privada de la libertad</t>
  </si>
  <si>
    <t xml:space="preserve"> OBJETIVO ESTRATÉGICO 2:  Facilitar los medios de vida digna, a través de bienes y servicios, que propenda por el bienestar y la calidad de vida a las personas privadas de la libertad</t>
  </si>
  <si>
    <t xml:space="preserve"> OBJETIVO ESTRATÉGICO 3: Fortalecer la capacidad institucional y el talento humano por medio del mejoramiento de procesos y el desarrollo de competencias para incrementar la productividad, calidad de los servicios, contribuyendo a la favorabilidad de la imagen de la USPEC</t>
  </si>
  <si>
    <t xml:space="preserve"> OBJETIVO ESTRATÉGICO 4: Gestionar la información y el conocimiento para la toma de decisiones y la rendición cuentas con calidad, oportunidad y seguridad.</t>
  </si>
  <si>
    <t xml:space="preserve">La Oficina de Planeación realizó acompañamiento a las diferentes dependencias, en la presentación de la información y de las evidencias respectivas </t>
  </si>
  <si>
    <t>El Plan de Acción es una herramienta de planificación la cual se usa para realizar seguimiento a la gestión y control de las actividades planteadas para la consecución de los objetivos y metas  y lograr el resultado esperado. La finalidad del plan de acción es optimizar la gestión de proyectos, economizando tiempo y esfuerzo, y mejorando el rendimiento, para la consecución de los objetivos planteados.</t>
  </si>
  <si>
    <r>
      <t>AVANCE PLAN ACCIÓN PRIMER  TRIMESTRE 2019  (</t>
    </r>
    <r>
      <rPr>
        <b/>
        <sz val="12"/>
        <color theme="0"/>
        <rFont val="Arial"/>
        <family val="2"/>
      </rPr>
      <t>POR OBJETIVOS</t>
    </r>
    <r>
      <rPr>
        <b/>
        <sz val="14"/>
        <color theme="0"/>
        <rFont val="Arial"/>
        <family val="2"/>
      </rPr>
      <t>)</t>
    </r>
  </si>
  <si>
    <t>El Plan de Acción  2019 de la Unidad, fue aprobado y publicado en  página WEB de entidad, el 31 de enero de 2019,  para conocimiento de la ciudadanía, contiene las actividades a través de las cuales las dependencias han determinado dar cumplimiento a las metas trazadas y a los objetivos estratégicos planteados</t>
  </si>
  <si>
    <t>INFORME PRIMER TRIMESTRE 2019 - PLAN DE ACCIÓN</t>
  </si>
  <si>
    <t>OFICINA ASESORA DE PLANEACIÓN Y DESARROLLO - OAPLA</t>
  </si>
  <si>
    <t>El Plan SGSST fue aprobado por el Comité Institucional de Gestión y Desempeño, el 31/01/2019 según Acta N° 2575, se encuentra publicado en la página web en el link: \\192.168.70.24\gth\2019\BIENESTAR\Plan Estratègico de Talento Humano 2019
https://www.uspec.gov.co/wp-content/uploads/2018/11/Plan-del-SGSST-2019-Version-1.pdf.    Teniendo en cuenta que la normatividad frente al tema del SGSST cambió mediante Resoluciòn 0312 del 13 de febrero/19,  nos encontramos adecuando el Plan de Trabajo y el cronograma, por lo anterior se remitirá a la Oficina Asesora de Planeación para el cambio de los porcentajes de avance.</t>
  </si>
  <si>
    <r>
      <t xml:space="preserve">Para la vigencia 2019 el Plan de Acción, contempla el desarrollo de  79 actividades agrupadas en 4 Objetivos Estratégicos. El Primer Trimestre plantea el avance de 38 actividades y  el cumplimiento ponderado alcanzó un  </t>
    </r>
    <r>
      <rPr>
        <b/>
        <sz val="12"/>
        <color theme="1"/>
        <rFont val="Arial Narrow"/>
        <family val="2"/>
      </rPr>
      <t xml:space="preserve">70,34%, </t>
    </r>
    <r>
      <rPr>
        <sz val="12"/>
        <color theme="1"/>
        <rFont val="Arial Narrow"/>
        <family val="2"/>
      </rPr>
      <t>como se detalla a continuación:</t>
    </r>
  </si>
  <si>
    <t xml:space="preserve"> El documento que contiene los establecimientos priorizados y la solicitud de recursos es la actualización al proyecto de Inversión aprobada en abril de 2019, se encuentra ubicado en el aplicativo SUIFP</t>
  </si>
  <si>
    <t>Se adelantó estructuración de los documentos y se radicó solicitud correspondiente a los proyectos de Girardot  (Radicado I-2019-012662  marzo 4 /19) y Buga   (Radicado I-2019-013819  marzo 27/19) , sin embargo la aprobación de estos recursos mediante actualización del proyecto de inversión no se dio en este trimestre.</t>
  </si>
  <si>
    <t xml:space="preserve">Se tiene programado realizar 61 mantenimientos  para la vigencia 2019, de los cuales ya se contrataron 5 mediante contratos CT N° 001, 002 140,141 y 142 de 2019.
Para los 56 mantenimientos restantes, se inicirará la ejecución de las obras en el  segundo y tercer trimestre vigencia 2019.
Se remitió a DIGECO los documentos  con el anexo técnico, anexo estados del mercado, presupuestos y CDP de 56 mantenimientos para su respectiva  contratación (memorando N° I-2019-015048 de fecha 24/4/2019). Documento soporte Plan Anual de Adquisiciones PAA,  contratos de obra y memorando.
El avance se tomará en  cuenta  para el 2do. Trimestre </t>
  </si>
  <si>
    <t>El documento estructurado  "METODOLOGIA DE REGISTRO DE NECESIDADES ATENCIÓN Y MANTENIMIENTO ERON" se encuentra en revisión.</t>
  </si>
  <si>
    <t>Se presentó documento resumen de diagnóstico donde se evaluaron los componentes técnicos, jurídicos y financieros.</t>
  </si>
  <si>
    <t>Para la interventoría se establecerán los criterios de acuerdo  al documento que se entregue el 1 de junio de 2019.</t>
  </si>
  <si>
    <t>Se realizó un análisis  de mercado internacional para conocer acerca de la prestación del servicio de vigilancia electrónica y las tecnologías utilizadas en otros países</t>
  </si>
  <si>
    <t>Se  realizaron ajustes a las fichas técnicas de los bienes a adquirir por parte de la USPEC, con destino a los ERON del INPEC. Las fichas técnicas están aún sin definir</t>
  </si>
  <si>
    <t xml:space="preserve">El Plan Estratégico de Talento Humano fue aprobado por el Comité Institucional de Gestión y Desempeño, el 31/01/2019 según Acta N° 2575, se encuentra publicado en la página web. El PIGA 2019-2022 identifica las variaciones de cambios ambientales </t>
  </si>
  <si>
    <t>Formulación del Plan Estratégico de TI primera versión,  desarrollando cada una de las fases estipuladas en la guía para la realización del PETI de MINTIC ver 6 de 2018, para la adopción de los lineamientos del Marco de Referencia de Arquitectura empresarial de TI,   alineado con la Plataforma Estratégica Institucional</t>
  </si>
  <si>
    <t>MAYO 21/2019</t>
  </si>
  <si>
    <t>ORIGINAL FIRMADO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</si>
</sst>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x14ac:knownFonts="1">
    <font>
      <sz val="11"/>
      <color theme="1"/>
      <name val="Calibri"/>
      <family val="2"/>
      <scheme val="minor"/>
    </font>
    <font>
      <sz val="11"/>
      <color theme="1"/>
      <name val="Calibri"/>
      <family val="2"/>
      <scheme val="minor"/>
    </font>
    <font>
      <sz val="10"/>
      <color rgb="FF000000"/>
      <name val="Arial"/>
      <family val="2"/>
    </font>
    <font>
      <sz val="11"/>
      <color theme="1"/>
      <name val="Arial Narrow"/>
      <family val="2"/>
    </font>
    <font>
      <sz val="10"/>
      <color theme="1"/>
      <name val="Arial Narrow"/>
      <family val="2"/>
    </font>
    <font>
      <sz val="10"/>
      <name val="Arial Narrow"/>
      <family val="2"/>
    </font>
    <font>
      <b/>
      <sz val="12"/>
      <color rgb="FF002060"/>
      <name val="Calibri"/>
      <family val="2"/>
      <scheme val="minor"/>
    </font>
    <font>
      <b/>
      <sz val="11"/>
      <color rgb="FFFF0000"/>
      <name val="Arial Narrow"/>
      <family val="2"/>
    </font>
    <font>
      <b/>
      <sz val="11"/>
      <color theme="0"/>
      <name val="Calibri"/>
      <family val="2"/>
      <scheme val="minor"/>
    </font>
    <font>
      <b/>
      <sz val="11"/>
      <color rgb="FF002060"/>
      <name val="Arial Narrow"/>
      <family val="2"/>
    </font>
    <font>
      <b/>
      <sz val="14"/>
      <color theme="0"/>
      <name val="Calibri"/>
      <family val="2"/>
      <scheme val="minor"/>
    </font>
    <font>
      <b/>
      <sz val="10"/>
      <color theme="0"/>
      <name val="Calibri"/>
      <family val="2"/>
      <scheme val="minor"/>
    </font>
    <font>
      <b/>
      <sz val="12"/>
      <color theme="0"/>
      <name val="Arial"/>
      <family val="2"/>
    </font>
    <font>
      <sz val="12"/>
      <color theme="1"/>
      <name val="Arial Narrow"/>
      <family val="2"/>
    </font>
    <font>
      <b/>
      <sz val="11"/>
      <color theme="1"/>
      <name val="Calibri"/>
      <family val="2"/>
      <scheme val="minor"/>
    </font>
    <font>
      <b/>
      <sz val="12"/>
      <color theme="1"/>
      <name val="Calibri"/>
      <family val="2"/>
      <scheme val="minor"/>
    </font>
    <font>
      <b/>
      <sz val="11"/>
      <color rgb="FF002060"/>
      <name val="Calibri"/>
      <family val="2"/>
      <scheme val="minor"/>
    </font>
    <font>
      <b/>
      <sz val="12"/>
      <color theme="1"/>
      <name val="Arial Narrow"/>
      <family val="2"/>
    </font>
    <font>
      <b/>
      <sz val="14"/>
      <color theme="0"/>
      <name val="Arial"/>
      <family val="2"/>
    </font>
    <font>
      <sz val="14"/>
      <color theme="1"/>
      <name val="Arial"/>
      <family val="2"/>
    </font>
    <font>
      <sz val="14"/>
      <color theme="0"/>
      <name val="Calibri"/>
      <family val="2"/>
      <scheme val="minor"/>
    </font>
    <font>
      <b/>
      <sz val="11"/>
      <color theme="0"/>
      <name val="Arial"/>
      <family val="2"/>
    </font>
    <font>
      <b/>
      <sz val="14"/>
      <color theme="1"/>
      <name val="Arial"/>
      <family val="2"/>
    </font>
    <font>
      <sz val="11"/>
      <name val="Arial Narrow"/>
      <family val="2"/>
    </font>
    <font>
      <sz val="6"/>
      <color theme="1"/>
      <name val="Calibri"/>
      <family val="2"/>
      <scheme val="minor"/>
    </font>
    <font>
      <sz val="14"/>
      <color theme="0" tint="-0.499984740745262"/>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style="medium">
        <color indexed="64"/>
      </top>
      <bottom style="thin">
        <color theme="0"/>
      </bottom>
      <diagonal/>
    </border>
    <border>
      <left style="medium">
        <color indexed="64"/>
      </left>
      <right style="thin">
        <color theme="0"/>
      </right>
      <top style="thin">
        <color theme="0"/>
      </top>
      <bottom style="thin">
        <color indexed="64"/>
      </bottom>
      <diagonal/>
    </border>
    <border>
      <left style="medium">
        <color indexed="64"/>
      </left>
      <right style="thin">
        <color theme="0"/>
      </right>
      <top style="thin">
        <color indexed="64"/>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bottom style="medium">
        <color indexed="64"/>
      </bottom>
      <diagonal/>
    </border>
    <border>
      <left style="thin">
        <color theme="0"/>
      </left>
      <right style="medium">
        <color indexed="64"/>
      </right>
      <top style="thin">
        <color theme="0"/>
      </top>
      <bottom/>
      <diagonal/>
    </border>
    <border>
      <left/>
      <right style="thin">
        <color theme="0"/>
      </right>
      <top style="thin">
        <color theme="0"/>
      </top>
      <bottom style="medium">
        <color indexed="64"/>
      </bottom>
      <diagonal/>
    </border>
    <border>
      <left/>
      <right/>
      <top style="thin">
        <color theme="0"/>
      </top>
      <bottom style="medium">
        <color indexed="64"/>
      </bottom>
      <diagonal/>
    </border>
    <border>
      <left style="thin">
        <color theme="0"/>
      </left>
      <right style="thin">
        <color theme="0"/>
      </right>
      <top style="thin">
        <color theme="0"/>
      </top>
      <bottom/>
      <diagonal/>
    </border>
    <border>
      <left style="thin">
        <color theme="0"/>
      </left>
      <right style="thin">
        <color theme="0"/>
      </right>
      <top/>
      <bottom style="medium">
        <color indexed="64"/>
      </bottom>
      <diagonal/>
    </border>
    <border>
      <left style="medium">
        <color indexed="64"/>
      </left>
      <right style="medium">
        <color theme="0"/>
      </right>
      <top style="medium">
        <color theme="0"/>
      </top>
      <bottom style="thin">
        <color indexed="64"/>
      </bottom>
      <diagonal/>
    </border>
    <border>
      <left style="medium">
        <color indexed="64"/>
      </left>
      <right style="thin">
        <color indexed="64"/>
      </right>
      <top style="medium">
        <color indexed="64"/>
      </top>
      <bottom/>
      <diagonal/>
    </border>
    <border>
      <left style="medium">
        <color theme="0"/>
      </left>
      <right style="medium">
        <color theme="0"/>
      </right>
      <top style="medium">
        <color theme="0"/>
      </top>
      <bottom style="thin">
        <color indexed="64"/>
      </bottom>
      <diagonal/>
    </border>
    <border>
      <left style="thin">
        <color indexed="64"/>
      </left>
      <right style="thin">
        <color indexed="64"/>
      </right>
      <top style="medium">
        <color indexed="64"/>
      </top>
      <bottom/>
      <diagonal/>
    </border>
    <border>
      <left style="medium">
        <color theme="0"/>
      </left>
      <right style="thin">
        <color indexed="64"/>
      </right>
      <top style="medium">
        <color theme="0"/>
      </top>
      <bottom style="thin">
        <color indexed="64"/>
      </bottom>
      <diagonal/>
    </border>
    <border>
      <left style="thin">
        <color indexed="64"/>
      </left>
      <right style="medium">
        <color theme="0"/>
      </right>
      <top style="medium">
        <color theme="0"/>
      </top>
      <bottom style="thin">
        <color indexed="64"/>
      </bottom>
      <diagonal/>
    </border>
    <border>
      <left style="thin">
        <color indexed="64"/>
      </left>
      <right style="medium">
        <color indexed="64"/>
      </right>
      <top style="medium">
        <color theme="0"/>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theme="0"/>
      </left>
      <right style="medium">
        <color theme="0"/>
      </right>
      <top style="medium">
        <color theme="0"/>
      </top>
      <bottom style="medium">
        <color indexed="64"/>
      </bottom>
      <diagonal/>
    </border>
    <border>
      <left style="medium">
        <color theme="0"/>
      </left>
      <right style="medium">
        <color indexed="64"/>
      </right>
      <top style="medium">
        <color theme="0"/>
      </top>
      <bottom style="medium">
        <color indexed="64"/>
      </bottom>
      <diagonal/>
    </border>
  </borders>
  <cellStyleXfs count="3">
    <xf numFmtId="0" fontId="0" fillId="0" borderId="0"/>
    <xf numFmtId="9" fontId="1" fillId="0" borderId="0" applyFont="0" applyFill="0" applyBorder="0" applyAlignment="0" applyProtection="0"/>
    <xf numFmtId="0" fontId="2" fillId="0" borderId="0"/>
  </cellStyleXfs>
  <cellXfs count="93">
    <xf numFmtId="0" fontId="0" fillId="0" borderId="0" xfId="0"/>
    <xf numFmtId="0" fontId="0" fillId="0" borderId="0" xfId="0" applyAlignment="1">
      <alignment vertical="center"/>
    </xf>
    <xf numFmtId="10" fontId="0" fillId="0" borderId="0" xfId="0" applyNumberFormat="1"/>
    <xf numFmtId="10" fontId="0" fillId="0" borderId="0" xfId="1" applyNumberFormat="1" applyFont="1"/>
    <xf numFmtId="0" fontId="0" fillId="0" borderId="0" xfId="0" applyAlignment="1">
      <alignment horizontal="center"/>
    </xf>
    <xf numFmtId="0" fontId="4" fillId="2" borderId="0" xfId="0" applyFont="1" applyFill="1" applyBorder="1" applyAlignment="1">
      <alignment horizontal="center" vertical="center" wrapText="1"/>
    </xf>
    <xf numFmtId="10" fontId="9" fillId="2" borderId="4" xfId="1" applyNumberFormat="1" applyFont="1" applyFill="1" applyBorder="1" applyAlignment="1">
      <alignment vertical="center" wrapText="1"/>
    </xf>
    <xf numFmtId="10" fontId="9" fillId="2" borderId="1" xfId="1" applyNumberFormat="1" applyFont="1" applyFill="1" applyBorder="1" applyAlignment="1">
      <alignment vertical="center" wrapText="1"/>
    </xf>
    <xf numFmtId="10" fontId="9" fillId="2" borderId="2" xfId="1" applyNumberFormat="1" applyFont="1" applyFill="1" applyBorder="1" applyAlignment="1">
      <alignment vertical="center" wrapText="1"/>
    </xf>
    <xf numFmtId="0" fontId="8" fillId="3" borderId="11" xfId="0" applyFont="1" applyFill="1" applyBorder="1" applyAlignment="1">
      <alignment horizontal="center" vertical="center"/>
    </xf>
    <xf numFmtId="0" fontId="8" fillId="3" borderId="21" xfId="0" applyFont="1" applyFill="1" applyBorder="1" applyAlignment="1">
      <alignment horizontal="center" vertical="center"/>
    </xf>
    <xf numFmtId="0" fontId="11" fillId="3" borderId="23" xfId="0" applyFont="1" applyFill="1" applyBorder="1" applyAlignment="1">
      <alignment horizontal="center" vertical="center" wrapText="1"/>
    </xf>
    <xf numFmtId="0" fontId="11" fillId="3" borderId="17" xfId="0" applyFont="1" applyFill="1" applyBorder="1" applyAlignment="1">
      <alignment horizontal="center" vertical="center"/>
    </xf>
    <xf numFmtId="0" fontId="11" fillId="3" borderId="24" xfId="0" applyFont="1" applyFill="1" applyBorder="1" applyAlignment="1">
      <alignment horizontal="center" vertical="center"/>
    </xf>
    <xf numFmtId="9" fontId="0" fillId="0" borderId="0" xfId="0" applyNumberFormat="1"/>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2" fontId="5" fillId="2" borderId="0" xfId="0" applyNumberFormat="1" applyFont="1" applyFill="1" applyBorder="1" applyAlignment="1">
      <alignment horizontal="center" vertical="center" wrapText="1"/>
    </xf>
    <xf numFmtId="10" fontId="9" fillId="2" borderId="0" xfId="1" applyNumberFormat="1" applyFont="1" applyFill="1" applyBorder="1" applyAlignment="1">
      <alignment vertical="center" wrapText="1"/>
    </xf>
    <xf numFmtId="10" fontId="7" fillId="2" borderId="0" xfId="1" applyNumberFormat="1" applyFont="1" applyFill="1" applyBorder="1" applyAlignment="1">
      <alignment vertical="center" wrapText="1"/>
    </xf>
    <xf numFmtId="10" fontId="6" fillId="0" borderId="0" xfId="1" applyNumberFormat="1" applyFont="1" applyBorder="1" applyAlignment="1">
      <alignment horizontal="center" vertical="center"/>
    </xf>
    <xf numFmtId="0" fontId="4" fillId="0" borderId="0" xfId="0" applyFont="1" applyBorder="1" applyAlignment="1">
      <alignment vertical="center" wrapText="1"/>
    </xf>
    <xf numFmtId="0" fontId="0" fillId="0" borderId="0" xfId="0" applyBorder="1"/>
    <xf numFmtId="0" fontId="0" fillId="0" borderId="0" xfId="0" applyAlignment="1">
      <alignment horizontal="left"/>
    </xf>
    <xf numFmtId="0" fontId="19" fillId="0" borderId="6" xfId="0" applyFont="1" applyBorder="1" applyAlignment="1">
      <alignment vertical="center"/>
    </xf>
    <xf numFmtId="0" fontId="18" fillId="3" borderId="8" xfId="0" applyFont="1" applyFill="1" applyBorder="1" applyAlignment="1">
      <alignment vertical="center"/>
    </xf>
    <xf numFmtId="0" fontId="18" fillId="3" borderId="2" xfId="0" applyFont="1" applyFill="1" applyBorder="1" applyAlignment="1">
      <alignment vertical="center"/>
    </xf>
    <xf numFmtId="0" fontId="21" fillId="3" borderId="27" xfId="0" applyFont="1" applyFill="1" applyBorder="1" applyAlignment="1">
      <alignment horizontal="center" vertical="center"/>
    </xf>
    <xf numFmtId="0" fontId="21" fillId="3" borderId="29" xfId="0" applyFont="1" applyFill="1" applyBorder="1" applyAlignment="1">
      <alignment horizontal="center" vertical="center"/>
    </xf>
    <xf numFmtId="0" fontId="20" fillId="3" borderId="34" xfId="0" applyFont="1" applyFill="1" applyBorder="1"/>
    <xf numFmtId="0" fontId="13" fillId="0" borderId="0" xfId="0" applyFont="1" applyAlignment="1">
      <alignment horizontal="left" vertical="top" wrapText="1"/>
    </xf>
    <xf numFmtId="0" fontId="22" fillId="0" borderId="0" xfId="0" applyFont="1" applyAlignment="1">
      <alignment horizontal="center"/>
    </xf>
    <xf numFmtId="0" fontId="15" fillId="0" borderId="0" xfId="0" applyFont="1" applyBorder="1" applyAlignment="1"/>
    <xf numFmtId="0" fontId="14" fillId="0" borderId="0" xfId="0" applyFont="1" applyBorder="1" applyAlignment="1"/>
    <xf numFmtId="10" fontId="22" fillId="0" borderId="1" xfId="1" applyNumberFormat="1" applyFont="1" applyBorder="1" applyAlignment="1">
      <alignment horizontal="center" vertical="center"/>
    </xf>
    <xf numFmtId="0" fontId="13" fillId="0" borderId="0" xfId="0" applyFont="1" applyAlignment="1">
      <alignment horizontal="left" vertical="top" wrapText="1"/>
    </xf>
    <xf numFmtId="0" fontId="22" fillId="0" borderId="0" xfId="0" applyFont="1" applyAlignment="1">
      <alignment horizontal="center"/>
    </xf>
    <xf numFmtId="0" fontId="3" fillId="2" borderId="4" xfId="0" applyFont="1" applyFill="1" applyBorder="1" applyAlignment="1">
      <alignment vertical="center" wrapText="1"/>
    </xf>
    <xf numFmtId="164" fontId="23" fillId="2" borderId="4" xfId="0" applyNumberFormat="1" applyFont="1" applyFill="1" applyBorder="1" applyAlignment="1">
      <alignment horizontal="center" vertical="center" wrapText="1"/>
    </xf>
    <xf numFmtId="0" fontId="3" fillId="0" borderId="5" xfId="0" applyFont="1" applyBorder="1" applyAlignment="1">
      <alignment vertical="center" wrapText="1"/>
    </xf>
    <xf numFmtId="0" fontId="3" fillId="2" borderId="1" xfId="0" applyFont="1" applyFill="1" applyBorder="1" applyAlignment="1">
      <alignment vertical="center" wrapText="1"/>
    </xf>
    <xf numFmtId="164" fontId="23" fillId="2" borderId="1" xfId="0" applyNumberFormat="1" applyFont="1" applyFill="1" applyBorder="1" applyAlignment="1">
      <alignment horizontal="center" vertical="center" wrapText="1"/>
    </xf>
    <xf numFmtId="0" fontId="3" fillId="0" borderId="7" xfId="0" applyFont="1" applyBorder="1" applyAlignment="1">
      <alignment vertical="center" wrapText="1"/>
    </xf>
    <xf numFmtId="10" fontId="3" fillId="0" borderId="7" xfId="0" applyNumberFormat="1" applyFont="1" applyBorder="1" applyAlignment="1">
      <alignment vertical="center" wrapText="1"/>
    </xf>
    <xf numFmtId="10" fontId="3" fillId="0" borderId="7" xfId="1" applyNumberFormat="1" applyFont="1" applyBorder="1" applyAlignment="1">
      <alignment vertical="center" wrapText="1"/>
    </xf>
    <xf numFmtId="0" fontId="3" fillId="2" borderId="2" xfId="0" applyFont="1" applyFill="1" applyBorder="1" applyAlignment="1">
      <alignment vertical="center" wrapText="1"/>
    </xf>
    <xf numFmtId="164" fontId="23" fillId="2" borderId="2" xfId="0" applyNumberFormat="1" applyFont="1" applyFill="1" applyBorder="1" applyAlignment="1">
      <alignment horizontal="center" vertical="center" wrapText="1"/>
    </xf>
    <xf numFmtId="0" fontId="3" fillId="0" borderId="9" xfId="0" applyFont="1" applyBorder="1" applyAlignment="1">
      <alignment vertical="center" wrapText="1"/>
    </xf>
    <xf numFmtId="2" fontId="23" fillId="2" borderId="1" xfId="0" applyNumberFormat="1" applyFont="1" applyFill="1" applyBorder="1" applyAlignment="1">
      <alignment horizontal="center" vertical="center" wrapText="1"/>
    </xf>
    <xf numFmtId="2" fontId="23" fillId="2" borderId="2" xfId="0" applyNumberFormat="1" applyFont="1" applyFill="1" applyBorder="1" applyAlignment="1">
      <alignment horizontal="center" vertical="center" wrapText="1"/>
    </xf>
    <xf numFmtId="0" fontId="23" fillId="2" borderId="6" xfId="0" applyFont="1" applyFill="1" applyBorder="1" applyAlignment="1">
      <alignment horizontal="left" vertical="center" wrapText="1"/>
    </xf>
    <xf numFmtId="0" fontId="23" fillId="2" borderId="1" xfId="0" applyFont="1" applyFill="1" applyBorder="1" applyAlignment="1">
      <alignment vertical="center" wrapText="1"/>
    </xf>
    <xf numFmtId="0" fontId="3" fillId="2" borderId="8" xfId="0" applyFont="1" applyFill="1" applyBorder="1" applyAlignment="1">
      <alignment horizontal="left" vertical="center" wrapText="1"/>
    </xf>
    <xf numFmtId="0" fontId="3" fillId="0" borderId="10" xfId="0" applyFont="1" applyBorder="1" applyAlignment="1">
      <alignment vertical="center" wrapText="1"/>
    </xf>
    <xf numFmtId="0" fontId="24" fillId="0" borderId="1" xfId="0" applyFont="1" applyBorder="1" applyAlignment="1">
      <alignment horizontal="center"/>
    </xf>
    <xf numFmtId="0" fontId="15" fillId="0" borderId="0" xfId="0" applyFont="1" applyBorder="1" applyAlignment="1">
      <alignment horizontal="center"/>
    </xf>
    <xf numFmtId="0" fontId="8" fillId="3" borderId="15" xfId="0" applyFont="1" applyFill="1" applyBorder="1" applyAlignment="1">
      <alignment horizontal="center" vertical="center" wrapText="1"/>
    </xf>
    <xf numFmtId="0" fontId="8" fillId="3" borderId="19" xfId="0" applyFont="1" applyFill="1" applyBorder="1" applyAlignment="1">
      <alignment horizontal="center" vertical="center"/>
    </xf>
    <xf numFmtId="0" fontId="8" fillId="3" borderId="20" xfId="0" applyFont="1" applyFill="1" applyBorder="1" applyAlignment="1">
      <alignment horizontal="center" vertical="center"/>
    </xf>
    <xf numFmtId="0" fontId="8" fillId="3" borderId="25"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22"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14" fillId="0" borderId="0" xfId="0" applyFont="1" applyBorder="1" applyAlignment="1">
      <alignment horizontal="center"/>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3" fillId="0" borderId="0" xfId="0" applyFont="1" applyAlignment="1">
      <alignment horizontal="left" wrapText="1"/>
    </xf>
    <xf numFmtId="0" fontId="13" fillId="0" borderId="0" xfId="0" applyFont="1" applyAlignment="1">
      <alignment horizontal="left" vertical="top" wrapText="1"/>
    </xf>
    <xf numFmtId="0" fontId="21" fillId="3" borderId="31" xfId="0" applyFont="1" applyFill="1" applyBorder="1" applyAlignment="1">
      <alignment horizontal="center" vertical="center"/>
    </xf>
    <xf numFmtId="0" fontId="21" fillId="3" borderId="32" xfId="0" applyFont="1" applyFill="1" applyBorder="1" applyAlignment="1">
      <alignment horizontal="center" vertical="center"/>
    </xf>
    <xf numFmtId="0" fontId="21" fillId="3" borderId="33" xfId="0" applyFont="1" applyFill="1" applyBorder="1" applyAlignment="1">
      <alignment horizontal="center" vertical="center"/>
    </xf>
    <xf numFmtId="10" fontId="18" fillId="3" borderId="37" xfId="0" applyNumberFormat="1" applyFont="1" applyFill="1" applyBorder="1" applyAlignment="1">
      <alignment horizontal="center"/>
    </xf>
    <xf numFmtId="10" fontId="18" fillId="3" borderId="38" xfId="0" applyNumberFormat="1" applyFont="1" applyFill="1" applyBorder="1" applyAlignment="1">
      <alignment horizontal="center"/>
    </xf>
    <xf numFmtId="0" fontId="10" fillId="3" borderId="12"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18" fillId="3" borderId="28" xfId="0" applyFont="1" applyFill="1" applyBorder="1" applyAlignment="1">
      <alignment horizontal="center" vertical="center"/>
    </xf>
    <xf numFmtId="0" fontId="18" fillId="3" borderId="30" xfId="0" applyFont="1" applyFill="1" applyBorder="1" applyAlignment="1">
      <alignment horizontal="center" vertical="center"/>
    </xf>
    <xf numFmtId="0" fontId="18" fillId="3" borderId="10" xfId="0" applyFont="1" applyFill="1" applyBorder="1" applyAlignment="1">
      <alignment horizontal="center" vertical="center"/>
    </xf>
    <xf numFmtId="0" fontId="3" fillId="2" borderId="3"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8" xfId="0" applyFont="1" applyFill="1" applyBorder="1" applyAlignment="1">
      <alignment horizontal="left" vertical="center" wrapText="1"/>
    </xf>
    <xf numFmtId="10" fontId="16" fillId="0" borderId="4" xfId="1" applyNumberFormat="1" applyFont="1" applyBorder="1" applyAlignment="1">
      <alignment horizontal="center" vertical="center"/>
    </xf>
    <xf numFmtId="10" fontId="16" fillId="0" borderId="1" xfId="1" applyNumberFormat="1" applyFont="1" applyBorder="1" applyAlignment="1">
      <alignment horizontal="center" vertical="center"/>
    </xf>
    <xf numFmtId="10" fontId="16" fillId="0" borderId="2" xfId="1" applyNumberFormat="1" applyFont="1" applyBorder="1" applyAlignment="1">
      <alignment horizontal="center" vertical="center"/>
    </xf>
    <xf numFmtId="9" fontId="22" fillId="0" borderId="1" xfId="1" applyFont="1" applyBorder="1" applyAlignment="1">
      <alignment horizontal="center"/>
    </xf>
    <xf numFmtId="10" fontId="22" fillId="0" borderId="1" xfId="1" applyNumberFormat="1" applyFont="1" applyBorder="1" applyAlignment="1">
      <alignment horizontal="center"/>
    </xf>
    <xf numFmtId="10" fontId="22" fillId="0" borderId="7" xfId="1" applyNumberFormat="1" applyFont="1" applyBorder="1" applyAlignment="1">
      <alignment horizontal="center"/>
    </xf>
    <xf numFmtId="0" fontId="22" fillId="0" borderId="0" xfId="0" applyFont="1" applyAlignment="1">
      <alignment horizontal="center"/>
    </xf>
    <xf numFmtId="10" fontId="22" fillId="0" borderId="35" xfId="1" applyNumberFormat="1" applyFont="1" applyBorder="1" applyAlignment="1">
      <alignment horizontal="center"/>
    </xf>
    <xf numFmtId="10" fontId="22" fillId="0" borderId="36" xfId="1" applyNumberFormat="1" applyFont="1" applyBorder="1" applyAlignment="1">
      <alignment horizontal="center"/>
    </xf>
    <xf numFmtId="0" fontId="0" fillId="0" borderId="11" xfId="0" applyBorder="1" applyAlignment="1">
      <alignment horizontal="center"/>
    </xf>
    <xf numFmtId="0" fontId="25" fillId="0" borderId="11" xfId="0" applyFont="1" applyBorder="1" applyAlignment="1">
      <alignment horizontal="center"/>
    </xf>
  </cellXfs>
  <cellStyles count="3">
    <cellStyle name="Normal" xfId="0" builtinId="0"/>
    <cellStyle name="Normal 2" xfId="2"/>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baseline="0">
                <a:solidFill>
                  <a:srgbClr val="002060"/>
                </a:solidFill>
                <a:effectLst/>
              </a:rPr>
              <a:t>CUMPLIMIENTO PLAN DE ACCIÓN  (Primer trimestre 2019</a:t>
            </a:r>
            <a:r>
              <a:rPr lang="es-CO" sz="1400" b="1" i="0" u="none" strike="noStrike" baseline="0">
                <a:effectLst/>
              </a:rPr>
              <a:t>) </a:t>
            </a:r>
            <a:endParaRPr lang="es-CO" sz="1400"/>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1"/>
            </a:solidFill>
            <a:ln>
              <a:noFill/>
            </a:ln>
            <a:effectLst/>
            <a:scene3d>
              <a:camera prst="orthographicFront"/>
              <a:lightRig rig="threePt" dir="t"/>
            </a:scene3d>
            <a:sp3d>
              <a:bevelT/>
            </a:sp3d>
          </c:spPr>
          <c:invertIfNegative val="0"/>
          <c:dPt>
            <c:idx val="0"/>
            <c:invertIfNegative val="0"/>
            <c:bubble3D val="0"/>
            <c:spPr>
              <a:solidFill>
                <a:schemeClr val="accent5">
                  <a:lumMod val="75000"/>
                </a:schemeClr>
              </a:solidFill>
              <a:ln>
                <a:noFill/>
              </a:ln>
              <a:effectLst/>
              <a:scene3d>
                <a:camera prst="orthographicFront"/>
                <a:lightRig rig="threePt" dir="t"/>
              </a:scene3d>
              <a:sp3d>
                <a:bevelT/>
              </a:sp3d>
            </c:spPr>
          </c:dPt>
          <c:dPt>
            <c:idx val="1"/>
            <c:invertIfNegative val="0"/>
            <c:bubble3D val="0"/>
            <c:spPr>
              <a:solidFill>
                <a:srgbClr val="FFFF00"/>
              </a:solidFill>
              <a:ln>
                <a:noFill/>
              </a:ln>
              <a:effectLst/>
              <a:scene3d>
                <a:camera prst="orthographicFront"/>
                <a:lightRig rig="threePt" dir="t"/>
              </a:scene3d>
              <a:sp3d>
                <a:bevelT/>
              </a:sp3d>
            </c:spPr>
          </c:dPt>
          <c:dPt>
            <c:idx val="2"/>
            <c:invertIfNegative val="0"/>
            <c:bubble3D val="0"/>
            <c:spPr>
              <a:solidFill>
                <a:srgbClr val="00B050"/>
              </a:solidFill>
              <a:ln>
                <a:noFill/>
              </a:ln>
              <a:effectLst/>
              <a:scene3d>
                <a:camera prst="orthographicFront"/>
                <a:lightRig rig="threePt" dir="t"/>
              </a:scene3d>
              <a:sp3d>
                <a:bevelT/>
              </a:sp3d>
            </c:spPr>
          </c:dPt>
          <c:dPt>
            <c:idx val="3"/>
            <c:invertIfNegative val="0"/>
            <c:bubble3D val="0"/>
            <c:spPr>
              <a:solidFill>
                <a:schemeClr val="accent2">
                  <a:lumMod val="75000"/>
                </a:schemeClr>
              </a:solidFill>
              <a:ln>
                <a:noFill/>
              </a:ln>
              <a:effectLst/>
              <a:scene3d>
                <a:camera prst="orthographicFront"/>
                <a:lightRig rig="threePt" dir="t"/>
              </a:scene3d>
              <a:sp3d>
                <a:bevelT/>
              </a:sp3d>
            </c:spPr>
          </c:dPt>
          <c:dPt>
            <c:idx val="4"/>
            <c:invertIfNegative val="0"/>
            <c:bubble3D val="0"/>
            <c:spPr>
              <a:solidFill>
                <a:srgbClr val="FF0000"/>
              </a:solidFill>
              <a:ln>
                <a:noFill/>
              </a:ln>
              <a:effectLst/>
              <a:scene3d>
                <a:camera prst="orthographicFront"/>
                <a:lightRig rig="threePt" dir="t"/>
              </a:scene3d>
              <a:sp3d>
                <a:bevelT/>
              </a:sp3d>
            </c:spPr>
          </c:dPt>
          <c:dLbls>
            <c:dLbl>
              <c:idx val="0"/>
              <c:layout>
                <c:manualLayout>
                  <c:x val="9.3054170820870714E-3"/>
                  <c:y val="-6.1315038599506586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1.1964107676969093E-2"/>
                  <c:y val="-5.808793130479583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1.5952143569292122E-2"/>
                  <c:y val="-4.8406609420663091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1.0634762379528082E-2"/>
                  <c:y val="-4.8406609420663091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2.3928215353938187E-2"/>
                  <c:y val="-3.872528753653047E-2"/>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rgbClr val="00206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'SEGUIMIENTO 1 TRIMESTRE  2019'!$B$76:$B$80</c:f>
              <c:strCache>
                <c:ptCount val="5"/>
                <c:pt idx="0">
                  <c:v>Objetivo Estratégico 1</c:v>
                </c:pt>
                <c:pt idx="1">
                  <c:v>Objetivo Estratégico 2</c:v>
                </c:pt>
                <c:pt idx="2">
                  <c:v>Objetivo Estratégico 3</c:v>
                </c:pt>
                <c:pt idx="3">
                  <c:v>Objetivo Estratégico 4</c:v>
                </c:pt>
                <c:pt idx="4">
                  <c:v>CUMPLIMIENTO DEL TRIMESTRE</c:v>
                </c:pt>
              </c:strCache>
            </c:strRef>
          </c:cat>
          <c:val>
            <c:numRef>
              <c:f>'SEGUIMIENTO 1 TRIMESTRE  2019'!$F$76:$F$80</c:f>
              <c:numCache>
                <c:formatCode>0.00%</c:formatCode>
                <c:ptCount val="5"/>
                <c:pt idx="0">
                  <c:v>0.14554455445544554</c:v>
                </c:pt>
                <c:pt idx="1">
                  <c:v>0.20386740331491712</c:v>
                </c:pt>
                <c:pt idx="2">
                  <c:v>0.22544642857142858</c:v>
                </c:pt>
                <c:pt idx="3">
                  <c:v>0.12857142857142856</c:v>
                </c:pt>
                <c:pt idx="4">
                  <c:v>0.70342981491321976</c:v>
                </c:pt>
              </c:numCache>
            </c:numRef>
          </c:val>
        </c:ser>
        <c:dLbls>
          <c:showLegendKey val="0"/>
          <c:showVal val="0"/>
          <c:showCatName val="0"/>
          <c:showSerName val="0"/>
          <c:showPercent val="0"/>
          <c:showBubbleSize val="0"/>
        </c:dLbls>
        <c:gapWidth val="150"/>
        <c:shape val="box"/>
        <c:axId val="-915647904"/>
        <c:axId val="-572910416"/>
        <c:axId val="0"/>
      </c:bar3DChart>
      <c:catAx>
        <c:axId val="-91564790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CO"/>
          </a:p>
        </c:txPr>
        <c:crossAx val="-572910416"/>
        <c:crosses val="autoZero"/>
        <c:auto val="1"/>
        <c:lblAlgn val="ctr"/>
        <c:lblOffset val="100"/>
        <c:noMultiLvlLbl val="0"/>
      </c:catAx>
      <c:valAx>
        <c:axId val="-5729104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CO"/>
          </a:p>
        </c:txPr>
        <c:crossAx val="-915647904"/>
        <c:crosses val="autoZero"/>
        <c:crossBetween val="between"/>
        <c:majorUnit val="0.2"/>
      </c:valAx>
      <c:spPr>
        <a:noFill/>
        <a:ln>
          <a:noFill/>
        </a:ln>
        <a:effectLst/>
      </c:spPr>
    </c:plotArea>
    <c:plotVisOnly val="1"/>
    <c:dispBlanksAs val="gap"/>
    <c:showDLblsOverMax val="0"/>
  </c:chart>
  <c:spPr>
    <a:solidFill>
      <a:schemeClr val="bg1"/>
    </a:solidFill>
    <a:ln w="25400" cap="flat" cmpd="sng" algn="ctr">
      <a:solidFill>
        <a:schemeClr val="tx1"/>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s-CO" sz="1000" b="1">
                <a:solidFill>
                  <a:srgbClr val="002060"/>
                </a:solidFill>
                <a:latin typeface="+mn-lt"/>
                <a:cs typeface="Arial" panose="020B0604020202020204" pitchFamily="34" charset="0"/>
              </a:rPr>
              <a:t>OBJETIVO ESTRATÉGICO </a:t>
            </a:r>
            <a:r>
              <a:rPr lang="es-CO" sz="1000" b="1" baseline="0">
                <a:solidFill>
                  <a:srgbClr val="002060"/>
                </a:solidFill>
                <a:latin typeface="+mn-lt"/>
                <a:cs typeface="Arial" panose="020B0604020202020204" pitchFamily="34" charset="0"/>
              </a:rPr>
              <a:t>1:  Ampliar la infraestructura física penitenciaria y carcelaria con un enfoque humano, sostenible y orientado a la resocialización de la población privada de la libertad</a:t>
            </a:r>
            <a:endParaRPr lang="es-CO" sz="1000" b="1">
              <a:solidFill>
                <a:srgbClr val="002060"/>
              </a:solidFill>
              <a:latin typeface="+mn-lt"/>
              <a:cs typeface="Arial" panose="020B0604020202020204" pitchFamily="34" charset="0"/>
            </a:endParaRPr>
          </a:p>
        </c:rich>
      </c:tx>
      <c:layout>
        <c:manualLayout>
          <c:xMode val="edge"/>
          <c:yMode val="edge"/>
          <c:x val="0.1218575975875356"/>
          <c:y val="2.2147424049618409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013801078731365"/>
          <c:y val="0.11298283735643276"/>
          <c:w val="0.88571599019884062"/>
          <c:h val="0.75997589902287588"/>
        </c:manualLayout>
      </c:layout>
      <c:barChart>
        <c:barDir val="col"/>
        <c:grouping val="clustered"/>
        <c:varyColors val="0"/>
        <c:ser>
          <c:idx val="0"/>
          <c:order val="0"/>
          <c:tx>
            <c:strRef>
              <c:f>'SEGUIMIENTO 1 TRIMESTRE  2019'!$E$9</c:f>
              <c:strCache>
                <c:ptCount val="1"/>
                <c:pt idx="0">
                  <c:v>PROPUESTO</c:v>
                </c:pt>
              </c:strCache>
            </c:strRef>
          </c:tx>
          <c:spPr>
            <a:solidFill>
              <a:srgbClr val="FF0000"/>
            </a:solidFill>
            <a:ln>
              <a:noFill/>
            </a:ln>
            <a:effectLst/>
            <a:scene3d>
              <a:camera prst="orthographicFront"/>
              <a:lightRig rig="threePt" dir="t"/>
            </a:scene3d>
            <a:sp3d>
              <a:bevelT/>
              <a:bevelB prst="relaxedInset"/>
            </a:sp3d>
          </c:spPr>
          <c:invertIfNegative val="0"/>
          <c:dLbls>
            <c:dLbl>
              <c:idx val="0"/>
              <c:layout>
                <c:manualLayout>
                  <c:x val="-2.3964389294899753E-2"/>
                  <c:y val="0.10905549031217594"/>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2.3964389294899736E-2"/>
                  <c:y val="0.10905549031217594"/>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6.7591086424026753E-17"/>
                  <c:y val="2.5965592931470462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0"/>
                  <c:y val="2.5965592931469512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6.7591086424026753E-17"/>
                  <c:y val="2.5965592931470462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5"/>
              <c:layout>
                <c:manualLayout>
                  <c:x val="-1.3518217284805351E-16"/>
                  <c:y val="5.1931185862939969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6"/>
              <c:layout>
                <c:manualLayout>
                  <c:x val="0"/>
                  <c:y val="5.1931185862940923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7"/>
              <c:layout>
                <c:manualLayout>
                  <c:x val="-1.3518217284805351E-16"/>
                  <c:y val="5.1931185862939969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8"/>
              <c:layout>
                <c:manualLayout>
                  <c:x val="-2.7651218417192005E-2"/>
                  <c:y val="0.10905549031217594"/>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'SEGUIMIENTO 1 TRIMESTRE  2019'!$D$10:$D$18</c:f>
              <c:numCache>
                <c:formatCode>0.0</c:formatCode>
                <c:ptCount val="9"/>
                <c:pt idx="0">
                  <c:v>1.1000000000000001</c:v>
                </c:pt>
                <c:pt idx="1">
                  <c:v>1.2</c:v>
                </c:pt>
                <c:pt idx="2">
                  <c:v>1.3</c:v>
                </c:pt>
                <c:pt idx="3">
                  <c:v>1.4</c:v>
                </c:pt>
                <c:pt idx="4">
                  <c:v>1.5</c:v>
                </c:pt>
                <c:pt idx="5">
                  <c:v>1.6</c:v>
                </c:pt>
                <c:pt idx="6">
                  <c:v>1.7</c:v>
                </c:pt>
                <c:pt idx="7">
                  <c:v>1.8</c:v>
                </c:pt>
                <c:pt idx="8">
                  <c:v>1.9</c:v>
                </c:pt>
              </c:numCache>
            </c:numRef>
          </c:cat>
          <c:val>
            <c:numRef>
              <c:f>'SEGUIMIENTO 1 TRIMESTRE  2019'!$E$10:$E$18</c:f>
              <c:numCache>
                <c:formatCode>0.00%</c:formatCode>
                <c:ptCount val="9"/>
                <c:pt idx="0">
                  <c:v>1</c:v>
                </c:pt>
                <c:pt idx="1">
                  <c:v>1</c:v>
                </c:pt>
                <c:pt idx="2">
                  <c:v>0.7</c:v>
                </c:pt>
                <c:pt idx="3">
                  <c:v>0.25</c:v>
                </c:pt>
                <c:pt idx="4">
                  <c:v>0.3</c:v>
                </c:pt>
                <c:pt idx="5">
                  <c:v>0.25</c:v>
                </c:pt>
                <c:pt idx="6">
                  <c:v>0.3</c:v>
                </c:pt>
                <c:pt idx="7">
                  <c:v>0.25</c:v>
                </c:pt>
                <c:pt idx="8">
                  <c:v>1</c:v>
                </c:pt>
              </c:numCache>
            </c:numRef>
          </c:val>
        </c:ser>
        <c:ser>
          <c:idx val="1"/>
          <c:order val="1"/>
          <c:tx>
            <c:strRef>
              <c:f>'SEGUIMIENTO 1 TRIMESTRE  2019'!$F$9</c:f>
              <c:strCache>
                <c:ptCount val="1"/>
                <c:pt idx="0">
                  <c:v>CUMPLIMIENTO</c:v>
                </c:pt>
              </c:strCache>
            </c:strRef>
          </c:tx>
          <c:spPr>
            <a:solidFill>
              <a:schemeClr val="accent1">
                <a:lumMod val="75000"/>
              </a:schemeClr>
            </a:solidFill>
            <a:ln>
              <a:noFill/>
            </a:ln>
            <a:effectLst/>
            <a:scene3d>
              <a:camera prst="orthographicFront"/>
              <a:lightRig rig="threePt" dir="t"/>
            </a:scene3d>
            <a:sp3d>
              <a:bevelT/>
            </a:sp3d>
          </c:spPr>
          <c:invertIfNegative val="0"/>
          <c:dLbls>
            <c:dLbl>
              <c:idx val="0"/>
              <c:layout>
                <c:manualLayout>
                  <c:x val="2.3964389294899736E-2"/>
                  <c:y val="0.10905549031217594"/>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0"/>
                  <c:y val="7.7896778794410435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1.8434145611460661E-3"/>
                  <c:y val="5.1931185862940923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1.8434145611460661E-3"/>
                  <c:y val="-9.5206074253364331E-17"/>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0"/>
                  <c:y val="-9.5206074253364331E-17"/>
                </c:manualLayout>
              </c:layout>
              <c:showLegendKey val="0"/>
              <c:showVal val="1"/>
              <c:showCatName val="0"/>
              <c:showSerName val="0"/>
              <c:showPercent val="0"/>
              <c:showBubbleSize val="0"/>
              <c:extLst>
                <c:ext xmlns:c15="http://schemas.microsoft.com/office/drawing/2012/chart" uri="{CE6537A1-D6FC-4f65-9D91-7224C49458BB}">
                  <c15:layout/>
                </c:ext>
              </c:extLst>
            </c:dLbl>
            <c:dLbl>
              <c:idx val="6"/>
              <c:layout>
                <c:manualLayout>
                  <c:x val="1.8434145611459984E-3"/>
                  <c:y val="7.7896778794412334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8"/>
              <c:layout>
                <c:manualLayout>
                  <c:x val="1.8434145611459984E-3"/>
                  <c:y val="2.5965592931469984E-3"/>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'SEGUIMIENTO 1 TRIMESTRE  2019'!$D$10:$D$18</c:f>
              <c:numCache>
                <c:formatCode>0.0</c:formatCode>
                <c:ptCount val="9"/>
                <c:pt idx="0">
                  <c:v>1.1000000000000001</c:v>
                </c:pt>
                <c:pt idx="1">
                  <c:v>1.2</c:v>
                </c:pt>
                <c:pt idx="2">
                  <c:v>1.3</c:v>
                </c:pt>
                <c:pt idx="3">
                  <c:v>1.4</c:v>
                </c:pt>
                <c:pt idx="4">
                  <c:v>1.5</c:v>
                </c:pt>
                <c:pt idx="5">
                  <c:v>1.6</c:v>
                </c:pt>
                <c:pt idx="6">
                  <c:v>1.7</c:v>
                </c:pt>
                <c:pt idx="7">
                  <c:v>1.8</c:v>
                </c:pt>
                <c:pt idx="8">
                  <c:v>1.9</c:v>
                </c:pt>
              </c:numCache>
            </c:numRef>
          </c:cat>
          <c:val>
            <c:numRef>
              <c:f>'SEGUIMIENTO 1 TRIMESTRE  2019'!$F$10:$F$18</c:f>
              <c:numCache>
                <c:formatCode>0.00%</c:formatCode>
                <c:ptCount val="9"/>
                <c:pt idx="0">
                  <c:v>1</c:v>
                </c:pt>
                <c:pt idx="1">
                  <c:v>0.15</c:v>
                </c:pt>
                <c:pt idx="2">
                  <c:v>0.35</c:v>
                </c:pt>
                <c:pt idx="3">
                  <c:v>0.15</c:v>
                </c:pt>
                <c:pt idx="4">
                  <c:v>0.15</c:v>
                </c:pt>
                <c:pt idx="5">
                  <c:v>0</c:v>
                </c:pt>
                <c:pt idx="6">
                  <c:v>0.15</c:v>
                </c:pt>
                <c:pt idx="7">
                  <c:v>0</c:v>
                </c:pt>
                <c:pt idx="8">
                  <c:v>0.5</c:v>
                </c:pt>
              </c:numCache>
            </c:numRef>
          </c:val>
        </c:ser>
        <c:dLbls>
          <c:showLegendKey val="0"/>
          <c:showVal val="0"/>
          <c:showCatName val="0"/>
          <c:showSerName val="0"/>
          <c:showPercent val="0"/>
          <c:showBubbleSize val="0"/>
        </c:dLbls>
        <c:gapWidth val="219"/>
        <c:overlap val="-27"/>
        <c:axId val="-572907152"/>
        <c:axId val="-572904976"/>
      </c:barChart>
      <c:catAx>
        <c:axId val="-572907152"/>
        <c:scaling>
          <c:orientation val="minMax"/>
        </c:scaling>
        <c:delete val="0"/>
        <c:axPos val="b"/>
        <c:numFmt formatCode="0.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572904976"/>
        <c:crosses val="autoZero"/>
        <c:auto val="1"/>
        <c:lblAlgn val="ctr"/>
        <c:lblOffset val="100"/>
        <c:noMultiLvlLbl val="0"/>
      </c:catAx>
      <c:valAx>
        <c:axId val="-5729049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572907152"/>
        <c:crosses val="autoZero"/>
        <c:crossBetween val="between"/>
        <c:majorUnit val="0.15000000000000002"/>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CO"/>
        </a:p>
      </c:txPr>
    </c:legend>
    <c:plotVisOnly val="1"/>
    <c:dispBlanksAs val="gap"/>
    <c:showDLblsOverMax val="0"/>
  </c:chart>
  <c:spPr>
    <a:solidFill>
      <a:schemeClr val="bg1"/>
    </a:solidFill>
    <a:ln w="22225" cap="flat" cmpd="sng" algn="ctr">
      <a:solidFill>
        <a:schemeClr val="tx1"/>
      </a:solidFill>
      <a:round/>
    </a:ln>
    <a:effectLst/>
  </c:spPr>
  <c:txPr>
    <a:bodyPr/>
    <a:lstStyle/>
    <a:p>
      <a:pPr>
        <a:defRPr/>
      </a:pPr>
      <a:endParaRPr lang="es-CO"/>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s-CO" sz="1000" b="1">
                <a:solidFill>
                  <a:srgbClr val="002060"/>
                </a:solidFill>
              </a:rPr>
              <a:t>OBJETIVO</a:t>
            </a:r>
            <a:r>
              <a:rPr lang="es-CO" sz="1000" b="1" baseline="0">
                <a:solidFill>
                  <a:srgbClr val="002060"/>
                </a:solidFill>
              </a:rPr>
              <a:t> ESTRATÉGICO 2:  Facilitar los medios de vida digna, a través de bienes y servicios, que propenda por el bienestar y la calidad de vida a las personas privadas de la libertad</a:t>
            </a:r>
            <a:endParaRPr lang="es-CO" sz="1000" b="1">
              <a:solidFill>
                <a:srgbClr val="002060"/>
              </a:solidFill>
            </a:endParaRPr>
          </a:p>
        </c:rich>
      </c:tx>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'SEGUIMIENTO 1 TRIMESTRE  2019'!$E$9</c:f>
              <c:strCache>
                <c:ptCount val="1"/>
                <c:pt idx="0">
                  <c:v>PROPUESTO</c:v>
                </c:pt>
              </c:strCache>
            </c:strRef>
          </c:tx>
          <c:spPr>
            <a:solidFill>
              <a:srgbClr val="FF0000"/>
            </a:solidFill>
            <a:ln>
              <a:noFill/>
            </a:ln>
            <a:effectLst/>
            <a:scene3d>
              <a:camera prst="orthographicFront"/>
              <a:lightRig rig="threePt" dir="t"/>
            </a:scene3d>
            <a:sp3d>
              <a:bevelT/>
            </a:sp3d>
          </c:spPr>
          <c:invertIfNegative val="0"/>
          <c:dLbls>
            <c:dLbl>
              <c:idx val="1"/>
              <c:layout>
                <c:manualLayout>
                  <c:x val="-2.1691569508883794E-2"/>
                  <c:y val="0.10401429664222195"/>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2.3499200301290775E-2"/>
                  <c:y val="0.11441572630644413"/>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2.1691569508883794E-2"/>
                  <c:y val="0.10921501147433305"/>
                </c:manualLayout>
              </c:layout>
              <c:showLegendKey val="0"/>
              <c:showVal val="1"/>
              <c:showCatName val="0"/>
              <c:showSerName val="0"/>
              <c:showPercent val="0"/>
              <c:showBubbleSize val="0"/>
              <c:extLst>
                <c:ext xmlns:c15="http://schemas.microsoft.com/office/drawing/2012/chart" uri="{CE6537A1-D6FC-4f65-9D91-7224C49458BB}">
                  <c15:layout/>
                </c:ext>
              </c:extLst>
            </c:dLbl>
            <c:dLbl>
              <c:idx val="5"/>
              <c:layout>
                <c:manualLayout>
                  <c:x val="1.6268677131662846E-2"/>
                  <c:y val="0.1066146540582775"/>
                </c:manualLayout>
              </c:layout>
              <c:showLegendKey val="0"/>
              <c:showVal val="1"/>
              <c:showCatName val="0"/>
              <c:showSerName val="0"/>
              <c:showPercent val="0"/>
              <c:showBubbleSize val="0"/>
              <c:extLst>
                <c:ext xmlns:c15="http://schemas.microsoft.com/office/drawing/2012/chart" uri="{CE6537A1-D6FC-4f65-9D91-7224C49458BB}">
                  <c15:layout/>
                </c:ext>
              </c:extLst>
            </c:dLbl>
            <c:dLbl>
              <c:idx val="7"/>
              <c:layout>
                <c:manualLayout>
                  <c:x val="-2.530683109369776E-2"/>
                  <c:y val="0.11181536889038859"/>
                </c:manualLayout>
              </c:layout>
              <c:showLegendKey val="0"/>
              <c:showVal val="1"/>
              <c:showCatName val="0"/>
              <c:showSerName val="0"/>
              <c:showPercent val="0"/>
              <c:showBubbleSize val="0"/>
              <c:extLst>
                <c:ext xmlns:c15="http://schemas.microsoft.com/office/drawing/2012/chart" uri="{CE6537A1-D6FC-4f65-9D91-7224C49458BB}">
                  <c15:layout/>
                </c:ext>
              </c:extLst>
            </c:dLbl>
            <c:dLbl>
              <c:idx val="8"/>
              <c:layout>
                <c:manualLayout>
                  <c:x val="-1.9883938716476812E-2"/>
                  <c:y val="0.19502680620416615"/>
                </c:manualLayout>
              </c:layout>
              <c:showLegendKey val="0"/>
              <c:showVal val="1"/>
              <c:showCatName val="0"/>
              <c:showSerName val="0"/>
              <c:showPercent val="0"/>
              <c:showBubbleSize val="0"/>
              <c:extLst>
                <c:ext xmlns:c15="http://schemas.microsoft.com/office/drawing/2012/chart" uri="{CE6537A1-D6FC-4f65-9D91-7224C49458BB}">
                  <c15:layout/>
                </c:ext>
              </c:extLst>
            </c:dLbl>
            <c:dLbl>
              <c:idx val="10"/>
              <c:layout>
                <c:manualLayout>
                  <c:x val="-1.9883938716476944E-2"/>
                  <c:y val="0.10921501147433305"/>
                </c:manualLayout>
              </c:layout>
              <c:showLegendKey val="0"/>
              <c:showVal val="1"/>
              <c:showCatName val="0"/>
              <c:showSerName val="0"/>
              <c:showPercent val="0"/>
              <c:showBubbleSize val="0"/>
              <c:extLst>
                <c:ext xmlns:c15="http://schemas.microsoft.com/office/drawing/2012/chart" uri="{CE6537A1-D6FC-4f65-9D91-7224C49458BB}">
                  <c15:layout/>
                </c:ext>
              </c:extLst>
            </c:dLbl>
            <c:dLbl>
              <c:idx val="11"/>
              <c:layout>
                <c:manualLayout>
                  <c:x val="-1.2977027605882764E-2"/>
                  <c:y val="0.1894222694980261"/>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'SEGUIMIENTO 1 TRIMESTRE  2019'!$D$24:$D$35</c:f>
              <c:numCache>
                <c:formatCode>0.0</c:formatCode>
                <c:ptCount val="12"/>
                <c:pt idx="0">
                  <c:v>2.1</c:v>
                </c:pt>
                <c:pt idx="1">
                  <c:v>2.2000000000000002</c:v>
                </c:pt>
                <c:pt idx="2">
                  <c:v>2.2999999999999998</c:v>
                </c:pt>
                <c:pt idx="3">
                  <c:v>2.4</c:v>
                </c:pt>
                <c:pt idx="4">
                  <c:v>2.5</c:v>
                </c:pt>
                <c:pt idx="5">
                  <c:v>2.6</c:v>
                </c:pt>
                <c:pt idx="6">
                  <c:v>2.7</c:v>
                </c:pt>
                <c:pt idx="7">
                  <c:v>2.8</c:v>
                </c:pt>
                <c:pt idx="8">
                  <c:v>2.9</c:v>
                </c:pt>
                <c:pt idx="9" formatCode="0.00">
                  <c:v>2.1</c:v>
                </c:pt>
                <c:pt idx="10" formatCode="0.00">
                  <c:v>2.11</c:v>
                </c:pt>
                <c:pt idx="11" formatCode="0.00">
                  <c:v>2.12</c:v>
                </c:pt>
              </c:numCache>
            </c:numRef>
          </c:cat>
          <c:val>
            <c:numRef>
              <c:f>'SEGUIMIENTO 1 TRIMESTRE  2019'!$E$24:$E$35</c:f>
              <c:numCache>
                <c:formatCode>0.00%</c:formatCode>
                <c:ptCount val="12"/>
                <c:pt idx="0">
                  <c:v>0.3</c:v>
                </c:pt>
                <c:pt idx="1">
                  <c:v>1</c:v>
                </c:pt>
                <c:pt idx="2">
                  <c:v>0.25</c:v>
                </c:pt>
                <c:pt idx="3">
                  <c:v>1</c:v>
                </c:pt>
                <c:pt idx="4">
                  <c:v>1</c:v>
                </c:pt>
                <c:pt idx="5">
                  <c:v>1</c:v>
                </c:pt>
                <c:pt idx="6">
                  <c:v>0.25</c:v>
                </c:pt>
                <c:pt idx="7">
                  <c:v>1</c:v>
                </c:pt>
                <c:pt idx="8">
                  <c:v>1</c:v>
                </c:pt>
                <c:pt idx="9">
                  <c:v>0.25</c:v>
                </c:pt>
                <c:pt idx="10">
                  <c:v>1</c:v>
                </c:pt>
                <c:pt idx="11">
                  <c:v>1</c:v>
                </c:pt>
              </c:numCache>
            </c:numRef>
          </c:val>
        </c:ser>
        <c:ser>
          <c:idx val="1"/>
          <c:order val="1"/>
          <c:tx>
            <c:strRef>
              <c:f>'SEGUIMIENTO 1 TRIMESTRE  2019'!$F$9</c:f>
              <c:strCache>
                <c:ptCount val="1"/>
                <c:pt idx="0">
                  <c:v>CUMPLIMIENTO</c:v>
                </c:pt>
              </c:strCache>
            </c:strRef>
          </c:tx>
          <c:spPr>
            <a:solidFill>
              <a:schemeClr val="accent1">
                <a:lumMod val="75000"/>
              </a:schemeClr>
            </a:solidFill>
            <a:ln>
              <a:noFill/>
            </a:ln>
            <a:effectLst/>
            <a:scene3d>
              <a:camera prst="orthographicFront"/>
              <a:lightRig rig="threePt" dir="t"/>
            </a:scene3d>
            <a:sp3d>
              <a:bevelT/>
            </a:sp3d>
          </c:spPr>
          <c:invertIfNegative val="0"/>
          <c:dLbls>
            <c:dLbl>
              <c:idx val="4"/>
              <c:layout>
                <c:manualLayout>
                  <c:x val="1.6268677131662846E-2"/>
                  <c:y val="0.1066146540582775"/>
                </c:manualLayout>
              </c:layout>
              <c:showLegendKey val="0"/>
              <c:showVal val="1"/>
              <c:showCatName val="0"/>
              <c:showSerName val="0"/>
              <c:showPercent val="0"/>
              <c:showBubbleSize val="0"/>
              <c:extLst>
                <c:ext xmlns:c15="http://schemas.microsoft.com/office/drawing/2012/chart" uri="{CE6537A1-D6FC-4f65-9D91-7224C49458BB}">
                  <c15:layout/>
                </c:ext>
              </c:extLst>
            </c:dLbl>
            <c:dLbl>
              <c:idx val="7"/>
              <c:layout>
                <c:manualLayout>
                  <c:x val="1.8076307924069696E-2"/>
                  <c:y val="0.10401429664222195"/>
                </c:manualLayout>
              </c:layout>
              <c:showLegendKey val="0"/>
              <c:showVal val="1"/>
              <c:showCatName val="0"/>
              <c:showSerName val="0"/>
              <c:showPercent val="0"/>
              <c:showBubbleSize val="0"/>
              <c:extLst>
                <c:ext xmlns:c15="http://schemas.microsoft.com/office/drawing/2012/chart" uri="{CE6537A1-D6FC-4f65-9D91-7224C49458BB}">
                  <c15:layout/>
                </c:ext>
              </c:extLst>
            </c:dLbl>
            <c:dLbl>
              <c:idx val="8"/>
              <c:layout>
                <c:manualLayout>
                  <c:x val="2.530683109369776E-2"/>
                  <c:y val="0.1066146540582775"/>
                </c:manualLayout>
              </c:layout>
              <c:showLegendKey val="0"/>
              <c:showVal val="1"/>
              <c:showCatName val="0"/>
              <c:showSerName val="0"/>
              <c:showPercent val="0"/>
              <c:showBubbleSize val="0"/>
              <c:extLst>
                <c:ext xmlns:c15="http://schemas.microsoft.com/office/drawing/2012/chart" uri="{CE6537A1-D6FC-4f65-9D91-7224C49458BB}">
                  <c15:layout/>
                </c:ext>
              </c:extLst>
            </c:dLbl>
            <c:dLbl>
              <c:idx val="10"/>
              <c:layout>
                <c:manualLayout>
                  <c:x val="1.8076307924069827E-2"/>
                  <c:y val="0.1066146540582775"/>
                </c:manualLayout>
              </c:layout>
              <c:showLegendKey val="0"/>
              <c:showVal val="1"/>
              <c:showCatName val="0"/>
              <c:showSerName val="0"/>
              <c:showPercent val="0"/>
              <c:showBubbleSize val="0"/>
              <c:extLst>
                <c:ext xmlns:c15="http://schemas.microsoft.com/office/drawing/2012/chart" uri="{CE6537A1-D6FC-4f65-9D91-7224C49458BB}">
                  <c15:layout/>
                </c:ext>
              </c:extLst>
            </c:dLbl>
            <c:dLbl>
              <c:idx val="11"/>
              <c:layout>
                <c:manualLayout>
                  <c:x val="1.0845784754441897E-2"/>
                  <c:y val="0.1066146540582775"/>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'SEGUIMIENTO 1 TRIMESTRE  2019'!$D$24:$D$35</c:f>
              <c:numCache>
                <c:formatCode>0.0</c:formatCode>
                <c:ptCount val="12"/>
                <c:pt idx="0">
                  <c:v>2.1</c:v>
                </c:pt>
                <c:pt idx="1">
                  <c:v>2.2000000000000002</c:v>
                </c:pt>
                <c:pt idx="2">
                  <c:v>2.2999999999999998</c:v>
                </c:pt>
                <c:pt idx="3">
                  <c:v>2.4</c:v>
                </c:pt>
                <c:pt idx="4">
                  <c:v>2.5</c:v>
                </c:pt>
                <c:pt idx="5">
                  <c:v>2.6</c:v>
                </c:pt>
                <c:pt idx="6">
                  <c:v>2.7</c:v>
                </c:pt>
                <c:pt idx="7">
                  <c:v>2.8</c:v>
                </c:pt>
                <c:pt idx="8">
                  <c:v>2.9</c:v>
                </c:pt>
                <c:pt idx="9" formatCode="0.00">
                  <c:v>2.1</c:v>
                </c:pt>
                <c:pt idx="10" formatCode="0.00">
                  <c:v>2.11</c:v>
                </c:pt>
                <c:pt idx="11" formatCode="0.00">
                  <c:v>2.12</c:v>
                </c:pt>
              </c:numCache>
            </c:numRef>
          </c:cat>
          <c:val>
            <c:numRef>
              <c:f>'SEGUIMIENTO 1 TRIMESTRE  2019'!$F$24:$F$35</c:f>
              <c:numCache>
                <c:formatCode>0.00%</c:formatCode>
                <c:ptCount val="12"/>
                <c:pt idx="0">
                  <c:v>0.3</c:v>
                </c:pt>
                <c:pt idx="1">
                  <c:v>0</c:v>
                </c:pt>
                <c:pt idx="2">
                  <c:v>0</c:v>
                </c:pt>
                <c:pt idx="3">
                  <c:v>0.1</c:v>
                </c:pt>
                <c:pt idx="4">
                  <c:v>1</c:v>
                </c:pt>
                <c:pt idx="5">
                  <c:v>0.5</c:v>
                </c:pt>
                <c:pt idx="6">
                  <c:v>0.25</c:v>
                </c:pt>
                <c:pt idx="7">
                  <c:v>1</c:v>
                </c:pt>
                <c:pt idx="8">
                  <c:v>1</c:v>
                </c:pt>
                <c:pt idx="9">
                  <c:v>0</c:v>
                </c:pt>
                <c:pt idx="10">
                  <c:v>1</c:v>
                </c:pt>
                <c:pt idx="11">
                  <c:v>1</c:v>
                </c:pt>
              </c:numCache>
            </c:numRef>
          </c:val>
        </c:ser>
        <c:dLbls>
          <c:showLegendKey val="0"/>
          <c:showVal val="0"/>
          <c:showCatName val="0"/>
          <c:showSerName val="0"/>
          <c:showPercent val="0"/>
          <c:showBubbleSize val="0"/>
        </c:dLbls>
        <c:gapWidth val="219"/>
        <c:overlap val="-27"/>
        <c:axId val="-572895728"/>
        <c:axId val="-572904432"/>
      </c:barChart>
      <c:catAx>
        <c:axId val="-572895728"/>
        <c:scaling>
          <c:orientation val="minMax"/>
        </c:scaling>
        <c:delete val="0"/>
        <c:axPos val="b"/>
        <c:numFmt formatCode="0.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572904432"/>
        <c:crosses val="autoZero"/>
        <c:auto val="1"/>
        <c:lblAlgn val="ctr"/>
        <c:lblOffset val="100"/>
        <c:noMultiLvlLbl val="0"/>
      </c:catAx>
      <c:valAx>
        <c:axId val="-5729044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572895728"/>
        <c:crosses val="autoZero"/>
        <c:crossBetween val="between"/>
        <c:majorUnit val="0.15000000000000002"/>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CO"/>
        </a:p>
      </c:txPr>
    </c:legend>
    <c:plotVisOnly val="1"/>
    <c:dispBlanksAs val="gap"/>
    <c:showDLblsOverMax val="0"/>
  </c:chart>
  <c:spPr>
    <a:solidFill>
      <a:schemeClr val="bg1"/>
    </a:solidFill>
    <a:ln w="22225" cap="flat" cmpd="sng" algn="ctr">
      <a:solidFill>
        <a:schemeClr val="tx1"/>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s-CO" sz="1000" b="1">
                <a:solidFill>
                  <a:srgbClr val="002060"/>
                </a:solidFill>
                <a:latin typeface="+mn-lt"/>
                <a:cs typeface="Arial" panose="020B0604020202020204" pitchFamily="34" charset="0"/>
              </a:rPr>
              <a:t>OBJETIVO ESTRATÉGICO 3:</a:t>
            </a:r>
            <a:r>
              <a:rPr lang="es-CO" sz="1000" b="1" baseline="0">
                <a:solidFill>
                  <a:srgbClr val="002060"/>
                </a:solidFill>
                <a:latin typeface="+mn-lt"/>
                <a:cs typeface="Arial" panose="020B0604020202020204" pitchFamily="34" charset="0"/>
              </a:rPr>
              <a:t>   Fortalecer la capacidad institucional y el talento humano por medio del mejoramiento de procesos y el desarrollo de competencias para incrementar la productividad,</a:t>
            </a:r>
          </a:p>
          <a:p>
            <a:pPr>
              <a:defRPr sz="1000"/>
            </a:pPr>
            <a:r>
              <a:rPr lang="es-CO" sz="1000" b="1" baseline="0">
                <a:solidFill>
                  <a:srgbClr val="002060"/>
                </a:solidFill>
                <a:latin typeface="+mn-lt"/>
                <a:cs typeface="Arial" panose="020B0604020202020204" pitchFamily="34" charset="0"/>
              </a:rPr>
              <a:t> calidad de los servicios, contribuyendo a la favorabilidad de la </a:t>
            </a:r>
            <a:endParaRPr lang="es-CO" sz="1000" b="1">
              <a:solidFill>
                <a:srgbClr val="002060"/>
              </a:solidFill>
              <a:latin typeface="+mn-lt"/>
              <a:cs typeface="Arial" panose="020B0604020202020204" pitchFamily="34" charset="0"/>
            </a:endParaRPr>
          </a:p>
        </c:rich>
      </c:tx>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6.0289621796250858E-2"/>
          <c:y val="0.14982076178618359"/>
          <c:w val="0.93077789206163097"/>
          <c:h val="0.74491187078559762"/>
        </c:manualLayout>
      </c:layout>
      <c:barChart>
        <c:barDir val="col"/>
        <c:grouping val="clustered"/>
        <c:varyColors val="0"/>
        <c:ser>
          <c:idx val="0"/>
          <c:order val="0"/>
          <c:tx>
            <c:strRef>
              <c:f>'SEGUIMIENTO 1 TRIMESTRE  2019'!$E$9</c:f>
              <c:strCache>
                <c:ptCount val="1"/>
                <c:pt idx="0">
                  <c:v>PROPUESTO</c:v>
                </c:pt>
              </c:strCache>
            </c:strRef>
          </c:tx>
          <c:spPr>
            <a:solidFill>
              <a:srgbClr val="FF0000"/>
            </a:solidFill>
            <a:ln>
              <a:noFill/>
            </a:ln>
            <a:effectLst/>
            <a:scene3d>
              <a:camera prst="orthographicFront"/>
              <a:lightRig rig="threePt" dir="t"/>
            </a:scene3d>
            <a:sp3d>
              <a:bevelT/>
            </a:sp3d>
          </c:spPr>
          <c:invertIfNegative val="0"/>
          <c:dLbls>
            <c:dLbl>
              <c:idx val="0"/>
              <c:layout>
                <c:manualLayout>
                  <c:x val="-2.2197703761156203E-2"/>
                  <c:y val="0.10445878627937957"/>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1.339872921317721E-2"/>
                  <c:y val="8.0534572526441251E-17"/>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1.0049046909882908E-2"/>
                  <c:y val="1.3178536833059242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4.46624307105907E-3"/>
                  <c:y val="-2.1964228055098736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0"/>
                  <c:y val="-1.5374959638569035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5"/>
              <c:layout>
                <c:manualLayout>
                  <c:x val="-8.9324861421181401E-3"/>
                  <c:y val="8.0534572526441251E-17"/>
                </c:manualLayout>
              </c:layout>
              <c:showLegendKey val="0"/>
              <c:showVal val="1"/>
              <c:showCatName val="0"/>
              <c:showSerName val="0"/>
              <c:showPercent val="0"/>
              <c:showBubbleSize val="0"/>
              <c:extLst>
                <c:ext xmlns:c15="http://schemas.microsoft.com/office/drawing/2012/chart" uri="{CE6537A1-D6FC-4f65-9D91-7224C49458BB}">
                  <c15:layout/>
                </c:ext>
              </c:extLst>
            </c:dLbl>
            <c:dLbl>
              <c:idx val="6"/>
              <c:layout>
                <c:manualLayout>
                  <c:x val="-2.5297516959613794E-2"/>
                  <c:y val="0.10238359322597108"/>
                </c:manualLayout>
              </c:layout>
              <c:showLegendKey val="0"/>
              <c:showVal val="1"/>
              <c:showCatName val="0"/>
              <c:showSerName val="0"/>
              <c:showPercent val="0"/>
              <c:showBubbleSize val="0"/>
              <c:extLst>
                <c:ext xmlns:c15="http://schemas.microsoft.com/office/drawing/2012/chart" uri="{CE6537A1-D6FC-4f65-9D91-7224C49458BB}">
                  <c15:layout/>
                </c:ext>
              </c:extLst>
            </c:dLbl>
            <c:dLbl>
              <c:idx val="8"/>
              <c:layout>
                <c:manualLayout>
                  <c:x val="-2.6797464159957467E-2"/>
                  <c:y val="0.10760653253994007"/>
                </c:manualLayout>
              </c:layout>
              <c:showLegendKey val="0"/>
              <c:showVal val="1"/>
              <c:showCatName val="0"/>
              <c:showSerName val="0"/>
              <c:showPercent val="0"/>
              <c:showBubbleSize val="0"/>
              <c:extLst>
                <c:ext xmlns:c15="http://schemas.microsoft.com/office/drawing/2012/chart" uri="{CE6537A1-D6FC-4f65-9D91-7224C49458BB}">
                  <c15:layout/>
                </c:ext>
              </c:extLst>
            </c:dLbl>
            <c:dLbl>
              <c:idx val="9"/>
              <c:layout>
                <c:manualLayout>
                  <c:x val="-1.2282168445412443E-2"/>
                  <c:y val="-8.0534572526441251E-17"/>
                </c:manualLayout>
              </c:layout>
              <c:showLegendKey val="0"/>
              <c:showVal val="1"/>
              <c:showCatName val="0"/>
              <c:showSerName val="0"/>
              <c:showPercent val="0"/>
              <c:showBubbleSize val="0"/>
              <c:extLst>
                <c:ext xmlns:c15="http://schemas.microsoft.com/office/drawing/2012/chart" uri="{CE6537A1-D6FC-4f65-9D91-7224C49458BB}">
                  <c15:layout/>
                </c:ext>
              </c:extLst>
            </c:dLbl>
            <c:dLbl>
              <c:idx val="10"/>
              <c:layout>
                <c:manualLayout>
                  <c:x val="-2.5897321054682239E-2"/>
                  <c:y val="0.10968172559334853"/>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'SEGUIMIENTO 1 TRIMESTRE  2019'!$D$41:$D$51</c:f>
              <c:numCache>
                <c:formatCode>0.0</c:formatCode>
                <c:ptCount val="11"/>
                <c:pt idx="0">
                  <c:v>3.1</c:v>
                </c:pt>
                <c:pt idx="1">
                  <c:v>3.2</c:v>
                </c:pt>
                <c:pt idx="2">
                  <c:v>3.3</c:v>
                </c:pt>
                <c:pt idx="3">
                  <c:v>3.4</c:v>
                </c:pt>
                <c:pt idx="4">
                  <c:v>3.5</c:v>
                </c:pt>
                <c:pt idx="5">
                  <c:v>3.6</c:v>
                </c:pt>
                <c:pt idx="6">
                  <c:v>3.7</c:v>
                </c:pt>
                <c:pt idx="7">
                  <c:v>3.8</c:v>
                </c:pt>
                <c:pt idx="8">
                  <c:v>3.9</c:v>
                </c:pt>
                <c:pt idx="9" formatCode="0.00">
                  <c:v>3.1</c:v>
                </c:pt>
                <c:pt idx="10" formatCode="0.00">
                  <c:v>3.11</c:v>
                </c:pt>
              </c:numCache>
            </c:numRef>
          </c:cat>
          <c:val>
            <c:numRef>
              <c:f>'SEGUIMIENTO 1 TRIMESTRE  2019'!$E$41:$E$51</c:f>
              <c:numCache>
                <c:formatCode>0.00%</c:formatCode>
                <c:ptCount val="11"/>
                <c:pt idx="0">
                  <c:v>1</c:v>
                </c:pt>
                <c:pt idx="1">
                  <c:v>0.2</c:v>
                </c:pt>
                <c:pt idx="2">
                  <c:v>0.2</c:v>
                </c:pt>
                <c:pt idx="3">
                  <c:v>0.25</c:v>
                </c:pt>
                <c:pt idx="4">
                  <c:v>0.25</c:v>
                </c:pt>
                <c:pt idx="5">
                  <c:v>0.2</c:v>
                </c:pt>
                <c:pt idx="6">
                  <c:v>1</c:v>
                </c:pt>
                <c:pt idx="7">
                  <c:v>0.25</c:v>
                </c:pt>
                <c:pt idx="8">
                  <c:v>1</c:v>
                </c:pt>
                <c:pt idx="9">
                  <c:v>0.25</c:v>
                </c:pt>
                <c:pt idx="10">
                  <c:v>1</c:v>
                </c:pt>
              </c:numCache>
            </c:numRef>
          </c:val>
        </c:ser>
        <c:ser>
          <c:idx val="1"/>
          <c:order val="1"/>
          <c:tx>
            <c:strRef>
              <c:f>'SEGUIMIENTO 1 TRIMESTRE  2019'!$F$9</c:f>
              <c:strCache>
                <c:ptCount val="1"/>
                <c:pt idx="0">
                  <c:v>CUMPLIMIENTO</c:v>
                </c:pt>
              </c:strCache>
            </c:strRef>
          </c:tx>
          <c:spPr>
            <a:solidFill>
              <a:schemeClr val="accent1">
                <a:lumMod val="75000"/>
              </a:schemeClr>
            </a:solidFill>
            <a:ln>
              <a:noFill/>
            </a:ln>
            <a:effectLst/>
            <a:scene3d>
              <a:camera prst="orthographicFront"/>
              <a:lightRig rig="threePt" dir="t"/>
            </a:scene3d>
            <a:sp3d>
              <a:bevelT/>
            </a:sp3d>
          </c:spPr>
          <c:invertIfNegative val="0"/>
          <c:dLbls>
            <c:dLbl>
              <c:idx val="0"/>
              <c:layout>
                <c:manualLayout>
                  <c:x val="2.4214432148800338E-2"/>
                  <c:y val="0.10814280914351607"/>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3.3496823032942821E-3"/>
                  <c:y val="8.0534572526441251E-17"/>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2.233121535529535E-3"/>
                  <c:y val="-6.5892684165296212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1.0049046909882908E-2"/>
                  <c:y val="-8.0534572526441251E-17"/>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2.233121535529535E-3"/>
                  <c:y val="1.0982114027549287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5"/>
              <c:layout>
                <c:manualLayout>
                  <c:x val="7.8159253743533726E-3"/>
                  <c:y val="8.0534572526441251E-17"/>
                </c:manualLayout>
              </c:layout>
              <c:showLegendKey val="0"/>
              <c:showVal val="1"/>
              <c:showCatName val="0"/>
              <c:showSerName val="0"/>
              <c:showPercent val="0"/>
              <c:showBubbleSize val="0"/>
              <c:extLst>
                <c:ext xmlns:c15="http://schemas.microsoft.com/office/drawing/2012/chart" uri="{CE6537A1-D6FC-4f65-9D91-7224C49458BB}">
                  <c15:layout/>
                </c:ext>
              </c:extLst>
            </c:dLbl>
            <c:dLbl>
              <c:idx val="6"/>
              <c:layout>
                <c:manualLayout>
                  <c:x val="2.3414353495519177E-2"/>
                  <c:y val="0.10719137055273914"/>
                </c:manualLayout>
              </c:layout>
              <c:showLegendKey val="0"/>
              <c:showVal val="1"/>
              <c:showCatName val="0"/>
              <c:showSerName val="0"/>
              <c:showPercent val="0"/>
              <c:showBubbleSize val="0"/>
              <c:extLst>
                <c:ext xmlns:c15="http://schemas.microsoft.com/office/drawing/2012/chart" uri="{CE6537A1-D6FC-4f65-9D91-7224C49458BB}">
                  <c15:layout/>
                </c:ext>
              </c:extLst>
            </c:dLbl>
            <c:dLbl>
              <c:idx val="8"/>
              <c:layout>
                <c:manualLayout>
                  <c:x val="2.491430069586292E-2"/>
                  <c:y val="0.11021800219692456"/>
                </c:manualLayout>
              </c:layout>
              <c:showLegendKey val="0"/>
              <c:showVal val="1"/>
              <c:showCatName val="0"/>
              <c:showSerName val="0"/>
              <c:showPercent val="0"/>
              <c:showBubbleSize val="0"/>
              <c:extLst>
                <c:ext xmlns:c15="http://schemas.microsoft.com/office/drawing/2012/chart" uri="{CE6537A1-D6FC-4f65-9D91-7224C49458BB}">
                  <c15:layout/>
                </c:ext>
              </c:extLst>
            </c:dLbl>
            <c:dLbl>
              <c:idx val="9"/>
              <c:layout>
                <c:manualLayout>
                  <c:x val="1.339872921317721E-2"/>
                  <c:y val="-8.0534572526441251E-17"/>
                </c:manualLayout>
              </c:layout>
              <c:showLegendKey val="0"/>
              <c:showVal val="1"/>
              <c:showCatName val="0"/>
              <c:showSerName val="0"/>
              <c:showPercent val="0"/>
              <c:showBubbleSize val="0"/>
              <c:extLst>
                <c:ext xmlns:c15="http://schemas.microsoft.com/office/drawing/2012/chart" uri="{CE6537A1-D6FC-4f65-9D91-7224C49458BB}">
                  <c15:layout/>
                </c:ext>
              </c:extLst>
            </c:dLbl>
            <c:dLbl>
              <c:idx val="10"/>
              <c:layout>
                <c:manualLayout>
                  <c:x val="8.9324861421181401E-3"/>
                  <c:y val="0"/>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'SEGUIMIENTO 1 TRIMESTRE  2019'!$D$41:$D$51</c:f>
              <c:numCache>
                <c:formatCode>0.0</c:formatCode>
                <c:ptCount val="11"/>
                <c:pt idx="0">
                  <c:v>3.1</c:v>
                </c:pt>
                <c:pt idx="1">
                  <c:v>3.2</c:v>
                </c:pt>
                <c:pt idx="2">
                  <c:v>3.3</c:v>
                </c:pt>
                <c:pt idx="3">
                  <c:v>3.4</c:v>
                </c:pt>
                <c:pt idx="4">
                  <c:v>3.5</c:v>
                </c:pt>
                <c:pt idx="5">
                  <c:v>3.6</c:v>
                </c:pt>
                <c:pt idx="6">
                  <c:v>3.7</c:v>
                </c:pt>
                <c:pt idx="7">
                  <c:v>3.8</c:v>
                </c:pt>
                <c:pt idx="8">
                  <c:v>3.9</c:v>
                </c:pt>
                <c:pt idx="9" formatCode="0.00">
                  <c:v>3.1</c:v>
                </c:pt>
                <c:pt idx="10" formatCode="0.00">
                  <c:v>3.11</c:v>
                </c:pt>
              </c:numCache>
            </c:numRef>
          </c:cat>
          <c:val>
            <c:numRef>
              <c:f>'SEGUIMIENTO 1 TRIMESTRE  2019'!$F$41:$F$51</c:f>
              <c:numCache>
                <c:formatCode>0.00%</c:formatCode>
                <c:ptCount val="11"/>
                <c:pt idx="0">
                  <c:v>1</c:v>
                </c:pt>
                <c:pt idx="1">
                  <c:v>0.2</c:v>
                </c:pt>
                <c:pt idx="2">
                  <c:v>0.2</c:v>
                </c:pt>
                <c:pt idx="3">
                  <c:v>0.25</c:v>
                </c:pt>
                <c:pt idx="4">
                  <c:v>0.25</c:v>
                </c:pt>
                <c:pt idx="5">
                  <c:v>0.2</c:v>
                </c:pt>
                <c:pt idx="6">
                  <c:v>1</c:v>
                </c:pt>
                <c:pt idx="7">
                  <c:v>0</c:v>
                </c:pt>
                <c:pt idx="8">
                  <c:v>1</c:v>
                </c:pt>
                <c:pt idx="9">
                  <c:v>0.25</c:v>
                </c:pt>
                <c:pt idx="10">
                  <c:v>0.7</c:v>
                </c:pt>
              </c:numCache>
            </c:numRef>
          </c:val>
        </c:ser>
        <c:dLbls>
          <c:showLegendKey val="0"/>
          <c:showVal val="0"/>
          <c:showCatName val="0"/>
          <c:showSerName val="0"/>
          <c:showPercent val="0"/>
          <c:showBubbleSize val="0"/>
        </c:dLbls>
        <c:gapWidth val="219"/>
        <c:overlap val="-27"/>
        <c:axId val="-572900624"/>
        <c:axId val="-572900080"/>
      </c:barChart>
      <c:catAx>
        <c:axId val="-572900624"/>
        <c:scaling>
          <c:orientation val="minMax"/>
        </c:scaling>
        <c:delete val="0"/>
        <c:axPos val="b"/>
        <c:numFmt formatCode="0.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572900080"/>
        <c:crosses val="autoZero"/>
        <c:auto val="1"/>
        <c:lblAlgn val="ctr"/>
        <c:lblOffset val="100"/>
        <c:noMultiLvlLbl val="0"/>
      </c:catAx>
      <c:valAx>
        <c:axId val="-5729000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572900624"/>
        <c:crosses val="autoZero"/>
        <c:crossBetween val="between"/>
        <c:majorUnit val="0.15000000000000002"/>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CO"/>
        </a:p>
      </c:txPr>
    </c:legend>
    <c:plotVisOnly val="1"/>
    <c:dispBlanksAs val="gap"/>
    <c:showDLblsOverMax val="0"/>
  </c:chart>
  <c:spPr>
    <a:solidFill>
      <a:schemeClr val="bg1"/>
    </a:solidFill>
    <a:ln w="22225" cap="flat" cmpd="sng" algn="ctr">
      <a:solidFill>
        <a:schemeClr val="tx1"/>
      </a:solidFill>
      <a:round/>
    </a:ln>
    <a:effectLst/>
  </c:spPr>
  <c:txPr>
    <a:bodyPr/>
    <a:lstStyle/>
    <a:p>
      <a:pPr>
        <a:defRPr/>
      </a:pPr>
      <a:endParaRPr lang="es-CO"/>
    </a:p>
  </c:txPr>
  <c:printSettings>
    <c:headerFooter/>
    <c:pageMargins b="0.74803149606299213" l="0.70866141732283472" r="0.70866141732283472" t="0.74803149606299213" header="0.31496062992125984" footer="0.31496062992125984"/>
    <c:pageSetup paperSize="5"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US" sz="1000" b="1">
                <a:solidFill>
                  <a:srgbClr val="002060"/>
                </a:solidFill>
                <a:latin typeface="+mn-lt"/>
                <a:cs typeface="Arial" panose="020B0604020202020204" pitchFamily="34" charset="0"/>
              </a:rPr>
              <a:t>OBJETIVO</a:t>
            </a:r>
            <a:r>
              <a:rPr lang="en-US" sz="1000" b="1" baseline="0">
                <a:solidFill>
                  <a:srgbClr val="002060"/>
                </a:solidFill>
                <a:latin typeface="+mn-lt"/>
                <a:cs typeface="Arial" panose="020B0604020202020204" pitchFamily="34" charset="0"/>
              </a:rPr>
              <a:t> ESTRATÉGICO 4: Gestionar la información y el conocimiento para la toma de decisiones y la rendición cuentas con calidad, oportunidad y seguridad.</a:t>
            </a:r>
            <a:endParaRPr lang="en-US" sz="1000" b="1">
              <a:solidFill>
                <a:srgbClr val="002060"/>
              </a:solidFill>
              <a:latin typeface="+mn-lt"/>
              <a:cs typeface="Arial" panose="020B0604020202020204" pitchFamily="34" charset="0"/>
            </a:endParaRPr>
          </a:p>
        </c:rich>
      </c:tx>
      <c:layout>
        <c:manualLayout>
          <c:xMode val="edge"/>
          <c:yMode val="edge"/>
          <c:x val="0.10728719914588483"/>
          <c:y val="4.1802726105535017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0314619129651094"/>
          <c:y val="0.17492132666112511"/>
          <c:w val="0.93064789741258025"/>
          <c:h val="0.70856685212180648"/>
        </c:manualLayout>
      </c:layout>
      <c:barChart>
        <c:barDir val="col"/>
        <c:grouping val="clustered"/>
        <c:varyColors val="0"/>
        <c:ser>
          <c:idx val="0"/>
          <c:order val="0"/>
          <c:tx>
            <c:strRef>
              <c:f>'SEGUIMIENTO 1 TRIMESTRE  2019'!$E$9</c:f>
              <c:strCache>
                <c:ptCount val="1"/>
                <c:pt idx="0">
                  <c:v>PROPUESTO</c:v>
                </c:pt>
              </c:strCache>
            </c:strRef>
          </c:tx>
          <c:spPr>
            <a:solidFill>
              <a:srgbClr val="FF0000"/>
            </a:solidFill>
            <a:ln>
              <a:noFill/>
            </a:ln>
            <a:effectLst/>
            <a:scene3d>
              <a:camera prst="orthographicFront"/>
              <a:lightRig rig="threePt" dir="t"/>
            </a:scene3d>
            <a:sp3d>
              <a:bevelT/>
            </a:sp3d>
          </c:spPr>
          <c:invertIfNegative val="0"/>
          <c:dLbls>
            <c:dLbl>
              <c:idx val="0"/>
              <c:layout>
                <c:manualLayout>
                  <c:x val="-1.69825439547015E-17"/>
                  <c:y val="4.7038655579782485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3.8978853242721117E-4"/>
                  <c:y val="3.5016088055737629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6.7930175818805998E-17"/>
                  <c:y val="2.2991462577648938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0"/>
                  <c:y val="5.1743138523973383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3.8978853242721117E-4"/>
                  <c:y val="3.0311605111546015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5"/>
              <c:layout>
                <c:manualLayout>
                  <c:x val="1.8536799103058108E-3"/>
                  <c:y val="4.3712753356492792E-3"/>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5400000" spcFirstLastPara="1" vertOverflow="ellipsis"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'SEGUIMIENTO 1 TRIMESTRE  2019'!$D$58:$D$63</c:f>
              <c:numCache>
                <c:formatCode>0.0</c:formatCode>
                <c:ptCount val="6"/>
                <c:pt idx="0">
                  <c:v>4.0999999999999996</c:v>
                </c:pt>
                <c:pt idx="1">
                  <c:v>4.2</c:v>
                </c:pt>
                <c:pt idx="2">
                  <c:v>4.3</c:v>
                </c:pt>
                <c:pt idx="3">
                  <c:v>4.4000000000000004</c:v>
                </c:pt>
                <c:pt idx="4">
                  <c:v>4.5</c:v>
                </c:pt>
                <c:pt idx="5">
                  <c:v>4.5999999999999996</c:v>
                </c:pt>
              </c:numCache>
            </c:numRef>
          </c:cat>
          <c:val>
            <c:numRef>
              <c:f>'SEGUIMIENTO 1 TRIMESTRE  2019'!$E$58:$E$63</c:f>
              <c:numCache>
                <c:formatCode>0.00%</c:formatCode>
                <c:ptCount val="6"/>
                <c:pt idx="0">
                  <c:v>1</c:v>
                </c:pt>
                <c:pt idx="1">
                  <c:v>1</c:v>
                </c:pt>
                <c:pt idx="2">
                  <c:v>1</c:v>
                </c:pt>
                <c:pt idx="3">
                  <c:v>1</c:v>
                </c:pt>
                <c:pt idx="4">
                  <c:v>1</c:v>
                </c:pt>
                <c:pt idx="5">
                  <c:v>0.25</c:v>
                </c:pt>
              </c:numCache>
            </c:numRef>
          </c:val>
        </c:ser>
        <c:ser>
          <c:idx val="1"/>
          <c:order val="1"/>
          <c:tx>
            <c:strRef>
              <c:f>'SEGUIMIENTO 1 TRIMESTRE  2019'!$F$9</c:f>
              <c:strCache>
                <c:ptCount val="1"/>
                <c:pt idx="0">
                  <c:v>CUMPLIMIENTO</c:v>
                </c:pt>
              </c:strCache>
            </c:strRef>
          </c:tx>
          <c:spPr>
            <a:solidFill>
              <a:schemeClr val="accent1">
                <a:lumMod val="75000"/>
              </a:schemeClr>
            </a:solidFill>
            <a:ln>
              <a:noFill/>
            </a:ln>
            <a:effectLst/>
            <a:scene3d>
              <a:camera prst="orthographicFront"/>
              <a:lightRig rig="threePt" dir="t"/>
            </a:scene3d>
            <a:sp3d>
              <a:bevelT/>
            </a:sp3d>
          </c:spPr>
          <c:invertIfNegative val="0"/>
          <c:dLbls>
            <c:dLbl>
              <c:idx val="0"/>
              <c:layout>
                <c:manualLayout>
                  <c:x val="-2.6323855043596653E-3"/>
                  <c:y val="6.1152104412356125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6.7930175818805998E-17"/>
                  <c:y val="5.6447621468164993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3.7053251211269325E-3"/>
                  <c:y val="2.5607122167354639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0"/>
                  <c:y val="-5.2889418926433868E-5"/>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1.8526625605634662E-3"/>
                  <c:y val="2.5707961915501505E-3"/>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5400000" spcFirstLastPara="1" vertOverflow="ellipsis"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'SEGUIMIENTO 1 TRIMESTRE  2019'!$D$58:$D$63</c:f>
              <c:numCache>
                <c:formatCode>0.0</c:formatCode>
                <c:ptCount val="6"/>
                <c:pt idx="0">
                  <c:v>4.0999999999999996</c:v>
                </c:pt>
                <c:pt idx="1">
                  <c:v>4.2</c:v>
                </c:pt>
                <c:pt idx="2">
                  <c:v>4.3</c:v>
                </c:pt>
                <c:pt idx="3">
                  <c:v>4.4000000000000004</c:v>
                </c:pt>
                <c:pt idx="4">
                  <c:v>4.5</c:v>
                </c:pt>
                <c:pt idx="5">
                  <c:v>4.5999999999999996</c:v>
                </c:pt>
              </c:numCache>
            </c:numRef>
          </c:cat>
          <c:val>
            <c:numRef>
              <c:f>'SEGUIMIENTO 1 TRIMESTRE  2019'!$F$58:$F$63</c:f>
              <c:numCache>
                <c:formatCode>0.00%</c:formatCode>
                <c:ptCount val="6"/>
                <c:pt idx="0">
                  <c:v>1</c:v>
                </c:pt>
                <c:pt idx="1">
                  <c:v>1</c:v>
                </c:pt>
                <c:pt idx="2">
                  <c:v>1</c:v>
                </c:pt>
                <c:pt idx="3">
                  <c:v>1</c:v>
                </c:pt>
                <c:pt idx="4">
                  <c:v>0.5</c:v>
                </c:pt>
                <c:pt idx="5">
                  <c:v>0</c:v>
                </c:pt>
              </c:numCache>
            </c:numRef>
          </c:val>
        </c:ser>
        <c:dLbls>
          <c:showLegendKey val="0"/>
          <c:showVal val="0"/>
          <c:showCatName val="0"/>
          <c:showSerName val="0"/>
          <c:showPercent val="0"/>
          <c:showBubbleSize val="0"/>
        </c:dLbls>
        <c:gapWidth val="219"/>
        <c:overlap val="-27"/>
        <c:axId val="-572906064"/>
        <c:axId val="-572901712"/>
      </c:barChart>
      <c:catAx>
        <c:axId val="-572906064"/>
        <c:scaling>
          <c:orientation val="minMax"/>
        </c:scaling>
        <c:delete val="0"/>
        <c:axPos val="b"/>
        <c:numFmt formatCode="0.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572901712"/>
        <c:crosses val="autoZero"/>
        <c:auto val="1"/>
        <c:lblAlgn val="ctr"/>
        <c:lblOffset val="100"/>
        <c:noMultiLvlLbl val="0"/>
      </c:catAx>
      <c:valAx>
        <c:axId val="-572901712"/>
        <c:scaling>
          <c:orientation val="minMax"/>
          <c:max val="1.2"/>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572906064"/>
        <c:crosses val="autoZero"/>
        <c:crossBetween val="between"/>
        <c:majorUnit val="0.15000000000000002"/>
      </c:valAx>
      <c:spPr>
        <a:noFill/>
        <a:ln>
          <a:noFill/>
        </a:ln>
        <a:effectLst/>
      </c:spPr>
    </c:plotArea>
    <c:legend>
      <c:legendPos val="b"/>
      <c:layout/>
      <c:overlay val="0"/>
      <c:spPr>
        <a:solidFill>
          <a:sysClr val="window" lastClr="FFFFFF"/>
        </a:solidFill>
        <a:ln>
          <a:noFill/>
        </a:ln>
        <a:effectLst/>
      </c:spPr>
      <c:txPr>
        <a:bodyPr rot="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legend>
    <c:plotVisOnly val="1"/>
    <c:dispBlanksAs val="gap"/>
    <c:showDLblsOverMax val="0"/>
  </c:chart>
  <c:spPr>
    <a:solidFill>
      <a:schemeClr val="bg1"/>
    </a:solidFill>
    <a:ln w="22225" cap="flat" cmpd="sng" algn="ctr">
      <a:solidFill>
        <a:schemeClr val="tx1"/>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baseline="0">
                <a:solidFill>
                  <a:srgbClr val="002060"/>
                </a:solidFill>
                <a:effectLst/>
              </a:rPr>
              <a:t>CUMPLIMIENTO PLAN DE ACCIÓN  (Primer trimestre 2019</a:t>
            </a:r>
            <a:r>
              <a:rPr lang="es-CO" sz="1400" b="1" i="0" u="none" strike="noStrike" baseline="0">
                <a:effectLst/>
              </a:rPr>
              <a:t>) </a:t>
            </a:r>
            <a:endParaRPr lang="es-CO" sz="1400"/>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1"/>
            </a:solidFill>
            <a:ln>
              <a:noFill/>
            </a:ln>
            <a:effectLst/>
            <a:scene3d>
              <a:camera prst="orthographicFront"/>
              <a:lightRig rig="threePt" dir="t"/>
            </a:scene3d>
            <a:sp3d>
              <a:bevelT/>
            </a:sp3d>
          </c:spPr>
          <c:invertIfNegative val="0"/>
          <c:dPt>
            <c:idx val="0"/>
            <c:invertIfNegative val="0"/>
            <c:bubble3D val="0"/>
            <c:spPr>
              <a:solidFill>
                <a:schemeClr val="accent5">
                  <a:lumMod val="75000"/>
                </a:schemeClr>
              </a:solidFill>
              <a:ln>
                <a:noFill/>
              </a:ln>
              <a:effectLst/>
              <a:scene3d>
                <a:camera prst="orthographicFront"/>
                <a:lightRig rig="threePt" dir="t"/>
              </a:scene3d>
              <a:sp3d>
                <a:bevelT/>
              </a:sp3d>
            </c:spPr>
          </c:dPt>
          <c:dPt>
            <c:idx val="1"/>
            <c:invertIfNegative val="0"/>
            <c:bubble3D val="0"/>
            <c:spPr>
              <a:solidFill>
                <a:srgbClr val="FFFF00"/>
              </a:solidFill>
              <a:ln>
                <a:noFill/>
              </a:ln>
              <a:effectLst/>
              <a:scene3d>
                <a:camera prst="orthographicFront"/>
                <a:lightRig rig="threePt" dir="t"/>
              </a:scene3d>
              <a:sp3d>
                <a:bevelT/>
              </a:sp3d>
            </c:spPr>
          </c:dPt>
          <c:dPt>
            <c:idx val="2"/>
            <c:invertIfNegative val="0"/>
            <c:bubble3D val="0"/>
            <c:spPr>
              <a:solidFill>
                <a:srgbClr val="00B050"/>
              </a:solidFill>
              <a:ln>
                <a:noFill/>
              </a:ln>
              <a:effectLst/>
              <a:scene3d>
                <a:camera prst="orthographicFront"/>
                <a:lightRig rig="threePt" dir="t"/>
              </a:scene3d>
              <a:sp3d>
                <a:bevelT/>
              </a:sp3d>
            </c:spPr>
          </c:dPt>
          <c:dPt>
            <c:idx val="3"/>
            <c:invertIfNegative val="0"/>
            <c:bubble3D val="0"/>
            <c:spPr>
              <a:solidFill>
                <a:schemeClr val="accent2">
                  <a:lumMod val="75000"/>
                </a:schemeClr>
              </a:solidFill>
              <a:ln>
                <a:noFill/>
              </a:ln>
              <a:effectLst/>
              <a:scene3d>
                <a:camera prst="orthographicFront"/>
                <a:lightRig rig="threePt" dir="t"/>
              </a:scene3d>
              <a:sp3d>
                <a:bevelT/>
              </a:sp3d>
            </c:spPr>
          </c:dPt>
          <c:dPt>
            <c:idx val="4"/>
            <c:invertIfNegative val="0"/>
            <c:bubble3D val="0"/>
            <c:spPr>
              <a:solidFill>
                <a:srgbClr val="FF0000"/>
              </a:solidFill>
              <a:ln>
                <a:noFill/>
              </a:ln>
              <a:effectLst/>
              <a:scene3d>
                <a:camera prst="orthographicFront"/>
                <a:lightRig rig="threePt" dir="t"/>
              </a:scene3d>
              <a:sp3d>
                <a:bevelT/>
              </a:sp3d>
            </c:spPr>
          </c:dPt>
          <c:dLbls>
            <c:dLbl>
              <c:idx val="0"/>
              <c:layout>
                <c:manualLayout>
                  <c:x val="9.3054170820870714E-3"/>
                  <c:y val="-6.1315038599506586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1.1964107676969093E-2"/>
                  <c:y val="-5.808793130479583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1.5952143569292122E-2"/>
                  <c:y val="-4.8406609420663091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1.0634762379528082E-2"/>
                  <c:y val="-4.8406609420663091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2.3928215353938187E-2"/>
                  <c:y val="-3.872528753653047E-2"/>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rgbClr val="00206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'SEGUIM 1 TRIM ORIG FIRMADO'!$B$76:$B$80</c:f>
              <c:strCache>
                <c:ptCount val="5"/>
                <c:pt idx="0">
                  <c:v>Objetivo Estratégico 1</c:v>
                </c:pt>
                <c:pt idx="1">
                  <c:v>Objetivo Estratégico 2</c:v>
                </c:pt>
                <c:pt idx="2">
                  <c:v>Objetivo Estratégico 3</c:v>
                </c:pt>
                <c:pt idx="3">
                  <c:v>Objetivo Estratégico 4</c:v>
                </c:pt>
                <c:pt idx="4">
                  <c:v>CUMPLIMIENTO DEL TRIMESTRE</c:v>
                </c:pt>
              </c:strCache>
            </c:strRef>
          </c:cat>
          <c:val>
            <c:numRef>
              <c:f>'SEGUIM 1 TRIM ORIG FIRMADO'!$F$76:$F$80</c:f>
              <c:numCache>
                <c:formatCode>0.00%</c:formatCode>
                <c:ptCount val="5"/>
                <c:pt idx="0">
                  <c:v>0.14554455445544554</c:v>
                </c:pt>
                <c:pt idx="1">
                  <c:v>0.20386740331491712</c:v>
                </c:pt>
                <c:pt idx="2">
                  <c:v>0.22544642857142858</c:v>
                </c:pt>
                <c:pt idx="3">
                  <c:v>0.12857142857142856</c:v>
                </c:pt>
                <c:pt idx="4">
                  <c:v>0.70342981491321976</c:v>
                </c:pt>
              </c:numCache>
            </c:numRef>
          </c:val>
        </c:ser>
        <c:dLbls>
          <c:showLegendKey val="0"/>
          <c:showVal val="0"/>
          <c:showCatName val="0"/>
          <c:showSerName val="0"/>
          <c:showPercent val="0"/>
          <c:showBubbleSize val="0"/>
        </c:dLbls>
        <c:gapWidth val="150"/>
        <c:shape val="box"/>
        <c:axId val="-748236720"/>
        <c:axId val="-748234000"/>
        <c:axId val="0"/>
      </c:bar3DChart>
      <c:catAx>
        <c:axId val="-748236720"/>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CO"/>
          </a:p>
        </c:txPr>
        <c:crossAx val="-748234000"/>
        <c:crosses val="autoZero"/>
        <c:auto val="1"/>
        <c:lblAlgn val="ctr"/>
        <c:lblOffset val="100"/>
        <c:noMultiLvlLbl val="0"/>
      </c:catAx>
      <c:valAx>
        <c:axId val="-7482340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CO"/>
          </a:p>
        </c:txPr>
        <c:crossAx val="-748236720"/>
        <c:crosses val="autoZero"/>
        <c:crossBetween val="between"/>
        <c:majorUnit val="0.2"/>
      </c:valAx>
      <c:spPr>
        <a:noFill/>
        <a:ln>
          <a:noFill/>
        </a:ln>
        <a:effectLst/>
      </c:spPr>
    </c:plotArea>
    <c:plotVisOnly val="1"/>
    <c:dispBlanksAs val="gap"/>
    <c:showDLblsOverMax val="0"/>
  </c:chart>
  <c:spPr>
    <a:solidFill>
      <a:schemeClr val="bg1"/>
    </a:solidFill>
    <a:ln w="25400" cap="flat" cmpd="sng" algn="ctr">
      <a:solidFill>
        <a:schemeClr val="tx1"/>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s-CO" sz="1000" b="1">
                <a:solidFill>
                  <a:srgbClr val="002060"/>
                </a:solidFill>
                <a:latin typeface="+mn-lt"/>
                <a:cs typeface="Arial" panose="020B0604020202020204" pitchFamily="34" charset="0"/>
              </a:rPr>
              <a:t>OBJETIVO ESTRATÉGICO </a:t>
            </a:r>
            <a:r>
              <a:rPr lang="es-CO" sz="1000" b="1" baseline="0">
                <a:solidFill>
                  <a:srgbClr val="002060"/>
                </a:solidFill>
                <a:latin typeface="+mn-lt"/>
                <a:cs typeface="Arial" panose="020B0604020202020204" pitchFamily="34" charset="0"/>
              </a:rPr>
              <a:t>1:  Ampliar la infraestructura física penitenciaria y carcelaria con un enfoque humano, sostenible y orientado a la resocialización de la población privada de la libertad</a:t>
            </a:r>
            <a:endParaRPr lang="es-CO" sz="1000" b="1">
              <a:solidFill>
                <a:srgbClr val="002060"/>
              </a:solidFill>
              <a:latin typeface="+mn-lt"/>
              <a:cs typeface="Arial" panose="020B0604020202020204" pitchFamily="34" charset="0"/>
            </a:endParaRPr>
          </a:p>
        </c:rich>
      </c:tx>
      <c:layout>
        <c:manualLayout>
          <c:xMode val="edge"/>
          <c:yMode val="edge"/>
          <c:x val="0.1218575975875356"/>
          <c:y val="2.2147424049618409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013801078731365"/>
          <c:y val="0.11298283735643276"/>
          <c:w val="0.88571599019884062"/>
          <c:h val="0.75997589902287588"/>
        </c:manualLayout>
      </c:layout>
      <c:barChart>
        <c:barDir val="col"/>
        <c:grouping val="clustered"/>
        <c:varyColors val="0"/>
        <c:ser>
          <c:idx val="0"/>
          <c:order val="0"/>
          <c:tx>
            <c:strRef>
              <c:f>'SEGUIM 1 TRIM ORIG FIRMADO'!$E$9</c:f>
              <c:strCache>
                <c:ptCount val="1"/>
                <c:pt idx="0">
                  <c:v>PROPUESTO</c:v>
                </c:pt>
              </c:strCache>
            </c:strRef>
          </c:tx>
          <c:spPr>
            <a:solidFill>
              <a:srgbClr val="FF0000"/>
            </a:solidFill>
            <a:ln>
              <a:noFill/>
            </a:ln>
            <a:effectLst/>
            <a:scene3d>
              <a:camera prst="orthographicFront"/>
              <a:lightRig rig="threePt" dir="t"/>
            </a:scene3d>
            <a:sp3d>
              <a:bevelT/>
              <a:bevelB prst="relaxedInset"/>
            </a:sp3d>
          </c:spPr>
          <c:invertIfNegative val="0"/>
          <c:dLbls>
            <c:dLbl>
              <c:idx val="0"/>
              <c:layout>
                <c:manualLayout>
                  <c:x val="-2.3964389294899753E-2"/>
                  <c:y val="0.10905549031217594"/>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2.3964389294899736E-2"/>
                  <c:y val="0.10905549031217594"/>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6.7591086424026753E-17"/>
                  <c:y val="2.5965592931470462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0"/>
                  <c:y val="2.5965592931469512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6.7591086424026753E-17"/>
                  <c:y val="2.5965592931470462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5"/>
              <c:layout>
                <c:manualLayout>
                  <c:x val="-1.3518217284805351E-16"/>
                  <c:y val="5.1931185862939969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6"/>
              <c:layout>
                <c:manualLayout>
                  <c:x val="0"/>
                  <c:y val="5.1931185862940923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7"/>
              <c:layout>
                <c:manualLayout>
                  <c:x val="-1.3518217284805351E-16"/>
                  <c:y val="5.1931185862939969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8"/>
              <c:layout>
                <c:manualLayout>
                  <c:x val="-2.7651218417192005E-2"/>
                  <c:y val="0.10905549031217594"/>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'SEGUIM 1 TRIM ORIG FIRMADO'!$D$10:$D$18</c:f>
              <c:numCache>
                <c:formatCode>0.0</c:formatCode>
                <c:ptCount val="9"/>
                <c:pt idx="0">
                  <c:v>1.1000000000000001</c:v>
                </c:pt>
                <c:pt idx="1">
                  <c:v>1.2</c:v>
                </c:pt>
                <c:pt idx="2">
                  <c:v>1.3</c:v>
                </c:pt>
                <c:pt idx="3">
                  <c:v>1.4</c:v>
                </c:pt>
                <c:pt idx="4">
                  <c:v>1.5</c:v>
                </c:pt>
                <c:pt idx="5">
                  <c:v>1.6</c:v>
                </c:pt>
                <c:pt idx="6">
                  <c:v>1.7</c:v>
                </c:pt>
                <c:pt idx="7">
                  <c:v>1.8</c:v>
                </c:pt>
                <c:pt idx="8">
                  <c:v>1.9</c:v>
                </c:pt>
              </c:numCache>
            </c:numRef>
          </c:cat>
          <c:val>
            <c:numRef>
              <c:f>'SEGUIM 1 TRIM ORIG FIRMADO'!$E$10:$E$18</c:f>
              <c:numCache>
                <c:formatCode>0.00%</c:formatCode>
                <c:ptCount val="9"/>
                <c:pt idx="0">
                  <c:v>1</c:v>
                </c:pt>
                <c:pt idx="1">
                  <c:v>1</c:v>
                </c:pt>
                <c:pt idx="2">
                  <c:v>0.7</c:v>
                </c:pt>
                <c:pt idx="3">
                  <c:v>0.25</c:v>
                </c:pt>
                <c:pt idx="4">
                  <c:v>0.3</c:v>
                </c:pt>
                <c:pt idx="5">
                  <c:v>0.25</c:v>
                </c:pt>
                <c:pt idx="6">
                  <c:v>0.3</c:v>
                </c:pt>
                <c:pt idx="7">
                  <c:v>0.25</c:v>
                </c:pt>
                <c:pt idx="8">
                  <c:v>1</c:v>
                </c:pt>
              </c:numCache>
            </c:numRef>
          </c:val>
        </c:ser>
        <c:ser>
          <c:idx val="1"/>
          <c:order val="1"/>
          <c:tx>
            <c:strRef>
              <c:f>'SEGUIM 1 TRIM ORIG FIRMADO'!$F$9</c:f>
              <c:strCache>
                <c:ptCount val="1"/>
                <c:pt idx="0">
                  <c:v>CUMPLIMIENTO</c:v>
                </c:pt>
              </c:strCache>
            </c:strRef>
          </c:tx>
          <c:spPr>
            <a:solidFill>
              <a:schemeClr val="accent1">
                <a:lumMod val="75000"/>
              </a:schemeClr>
            </a:solidFill>
            <a:ln>
              <a:noFill/>
            </a:ln>
            <a:effectLst/>
            <a:scene3d>
              <a:camera prst="orthographicFront"/>
              <a:lightRig rig="threePt" dir="t"/>
            </a:scene3d>
            <a:sp3d>
              <a:bevelT/>
            </a:sp3d>
          </c:spPr>
          <c:invertIfNegative val="0"/>
          <c:dLbls>
            <c:dLbl>
              <c:idx val="0"/>
              <c:layout>
                <c:manualLayout>
                  <c:x val="2.3964389294899736E-2"/>
                  <c:y val="0.10905549031217594"/>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0"/>
                  <c:y val="7.7896778794410435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1.8434145611460661E-3"/>
                  <c:y val="5.1931185862940923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1.8434145611460661E-3"/>
                  <c:y val="-9.5206074253364331E-17"/>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0"/>
                  <c:y val="-9.5206074253364331E-17"/>
                </c:manualLayout>
              </c:layout>
              <c:showLegendKey val="0"/>
              <c:showVal val="1"/>
              <c:showCatName val="0"/>
              <c:showSerName val="0"/>
              <c:showPercent val="0"/>
              <c:showBubbleSize val="0"/>
              <c:extLst>
                <c:ext xmlns:c15="http://schemas.microsoft.com/office/drawing/2012/chart" uri="{CE6537A1-D6FC-4f65-9D91-7224C49458BB}">
                  <c15:layout/>
                </c:ext>
              </c:extLst>
            </c:dLbl>
            <c:dLbl>
              <c:idx val="6"/>
              <c:layout>
                <c:manualLayout>
                  <c:x val="1.8434145611459984E-3"/>
                  <c:y val="7.7896778794412334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8"/>
              <c:layout>
                <c:manualLayout>
                  <c:x val="1.8434145611459984E-3"/>
                  <c:y val="2.5965592931469984E-3"/>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'SEGUIM 1 TRIM ORIG FIRMADO'!$D$10:$D$18</c:f>
              <c:numCache>
                <c:formatCode>0.0</c:formatCode>
                <c:ptCount val="9"/>
                <c:pt idx="0">
                  <c:v>1.1000000000000001</c:v>
                </c:pt>
                <c:pt idx="1">
                  <c:v>1.2</c:v>
                </c:pt>
                <c:pt idx="2">
                  <c:v>1.3</c:v>
                </c:pt>
                <c:pt idx="3">
                  <c:v>1.4</c:v>
                </c:pt>
                <c:pt idx="4">
                  <c:v>1.5</c:v>
                </c:pt>
                <c:pt idx="5">
                  <c:v>1.6</c:v>
                </c:pt>
                <c:pt idx="6">
                  <c:v>1.7</c:v>
                </c:pt>
                <c:pt idx="7">
                  <c:v>1.8</c:v>
                </c:pt>
                <c:pt idx="8">
                  <c:v>1.9</c:v>
                </c:pt>
              </c:numCache>
            </c:numRef>
          </c:cat>
          <c:val>
            <c:numRef>
              <c:f>'SEGUIM 1 TRIM ORIG FIRMADO'!$F$10:$F$18</c:f>
              <c:numCache>
                <c:formatCode>0.00%</c:formatCode>
                <c:ptCount val="9"/>
                <c:pt idx="0">
                  <c:v>1</c:v>
                </c:pt>
                <c:pt idx="1">
                  <c:v>0.15</c:v>
                </c:pt>
                <c:pt idx="2">
                  <c:v>0.35</c:v>
                </c:pt>
                <c:pt idx="3">
                  <c:v>0.15</c:v>
                </c:pt>
                <c:pt idx="4">
                  <c:v>0.15</c:v>
                </c:pt>
                <c:pt idx="5">
                  <c:v>0</c:v>
                </c:pt>
                <c:pt idx="6">
                  <c:v>0.15</c:v>
                </c:pt>
                <c:pt idx="7">
                  <c:v>0</c:v>
                </c:pt>
                <c:pt idx="8">
                  <c:v>0.5</c:v>
                </c:pt>
              </c:numCache>
            </c:numRef>
          </c:val>
        </c:ser>
        <c:dLbls>
          <c:showLegendKey val="0"/>
          <c:showVal val="0"/>
          <c:showCatName val="0"/>
          <c:showSerName val="0"/>
          <c:showPercent val="0"/>
          <c:showBubbleSize val="0"/>
        </c:dLbls>
        <c:gapWidth val="219"/>
        <c:overlap val="-27"/>
        <c:axId val="-748235632"/>
        <c:axId val="-748243792"/>
      </c:barChart>
      <c:catAx>
        <c:axId val="-748235632"/>
        <c:scaling>
          <c:orientation val="minMax"/>
        </c:scaling>
        <c:delete val="0"/>
        <c:axPos val="b"/>
        <c:numFmt formatCode="0.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748243792"/>
        <c:crosses val="autoZero"/>
        <c:auto val="1"/>
        <c:lblAlgn val="ctr"/>
        <c:lblOffset val="100"/>
        <c:noMultiLvlLbl val="0"/>
      </c:catAx>
      <c:valAx>
        <c:axId val="-74824379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748235632"/>
        <c:crosses val="autoZero"/>
        <c:crossBetween val="between"/>
        <c:majorUnit val="0.15000000000000002"/>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CO"/>
        </a:p>
      </c:txPr>
    </c:legend>
    <c:plotVisOnly val="1"/>
    <c:dispBlanksAs val="gap"/>
    <c:showDLblsOverMax val="0"/>
  </c:chart>
  <c:spPr>
    <a:solidFill>
      <a:schemeClr val="bg1"/>
    </a:solidFill>
    <a:ln w="22225" cap="flat" cmpd="sng" algn="ctr">
      <a:solidFill>
        <a:schemeClr val="tx1"/>
      </a:solidFill>
      <a:round/>
    </a:ln>
    <a:effectLst/>
  </c:spPr>
  <c:txPr>
    <a:bodyPr/>
    <a:lstStyle/>
    <a:p>
      <a:pPr>
        <a:defRPr/>
      </a:pPr>
      <a:endParaRPr lang="es-CO"/>
    </a:p>
  </c:tx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s-CO" sz="1000" b="1">
                <a:solidFill>
                  <a:srgbClr val="002060"/>
                </a:solidFill>
              </a:rPr>
              <a:t>OBJETIVO</a:t>
            </a:r>
            <a:r>
              <a:rPr lang="es-CO" sz="1000" b="1" baseline="0">
                <a:solidFill>
                  <a:srgbClr val="002060"/>
                </a:solidFill>
              </a:rPr>
              <a:t> ESTRATÉGICO 2:  Facilitar los medios de vida digna, a través de bienes y servicios, que propenda por el bienestar y la calidad de vida a las personas privadas de la libertad</a:t>
            </a:r>
            <a:endParaRPr lang="es-CO" sz="1000" b="1">
              <a:solidFill>
                <a:srgbClr val="002060"/>
              </a:solidFill>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'SEGUIM 1 TRIM ORIG FIRMADO'!$E$9</c:f>
              <c:strCache>
                <c:ptCount val="1"/>
                <c:pt idx="0">
                  <c:v>PROPUESTO</c:v>
                </c:pt>
              </c:strCache>
            </c:strRef>
          </c:tx>
          <c:spPr>
            <a:solidFill>
              <a:srgbClr val="FF0000"/>
            </a:solidFill>
            <a:ln>
              <a:noFill/>
            </a:ln>
            <a:effectLst/>
            <a:scene3d>
              <a:camera prst="orthographicFront"/>
              <a:lightRig rig="threePt" dir="t"/>
            </a:scene3d>
            <a:sp3d>
              <a:bevelT/>
            </a:sp3d>
          </c:spPr>
          <c:invertIfNegative val="0"/>
          <c:dLbls>
            <c:dLbl>
              <c:idx val="1"/>
              <c:layout>
                <c:manualLayout>
                  <c:x val="-2.1691569508883794E-2"/>
                  <c:y val="0.10401429664222195"/>
                </c:manualLayout>
              </c:layout>
              <c:showLegendKey val="0"/>
              <c:showVal val="1"/>
              <c:showCatName val="0"/>
              <c:showSerName val="0"/>
              <c:showPercent val="0"/>
              <c:showBubbleSize val="0"/>
              <c:extLst>
                <c:ext xmlns:c15="http://schemas.microsoft.com/office/drawing/2012/chart" uri="{CE6537A1-D6FC-4f65-9D91-7224C49458BB}"/>
              </c:extLst>
            </c:dLbl>
            <c:dLbl>
              <c:idx val="3"/>
              <c:layout>
                <c:manualLayout>
                  <c:x val="-2.3499200301290775E-2"/>
                  <c:y val="0.11441572630644413"/>
                </c:manualLayout>
              </c:layout>
              <c:showLegendKey val="0"/>
              <c:showVal val="1"/>
              <c:showCatName val="0"/>
              <c:showSerName val="0"/>
              <c:showPercent val="0"/>
              <c:showBubbleSize val="0"/>
              <c:extLst>
                <c:ext xmlns:c15="http://schemas.microsoft.com/office/drawing/2012/chart" uri="{CE6537A1-D6FC-4f65-9D91-7224C49458BB}"/>
              </c:extLst>
            </c:dLbl>
            <c:dLbl>
              <c:idx val="4"/>
              <c:layout>
                <c:manualLayout>
                  <c:x val="-2.1691569508883794E-2"/>
                  <c:y val="0.10921501147433305"/>
                </c:manualLayout>
              </c:layout>
              <c:showLegendKey val="0"/>
              <c:showVal val="1"/>
              <c:showCatName val="0"/>
              <c:showSerName val="0"/>
              <c:showPercent val="0"/>
              <c:showBubbleSize val="0"/>
              <c:extLst>
                <c:ext xmlns:c15="http://schemas.microsoft.com/office/drawing/2012/chart" uri="{CE6537A1-D6FC-4f65-9D91-7224C49458BB}"/>
              </c:extLst>
            </c:dLbl>
            <c:dLbl>
              <c:idx val="5"/>
              <c:layout>
                <c:manualLayout>
                  <c:x val="1.6268677131662846E-2"/>
                  <c:y val="0.1066146540582775"/>
                </c:manualLayout>
              </c:layout>
              <c:showLegendKey val="0"/>
              <c:showVal val="1"/>
              <c:showCatName val="0"/>
              <c:showSerName val="0"/>
              <c:showPercent val="0"/>
              <c:showBubbleSize val="0"/>
              <c:extLst>
                <c:ext xmlns:c15="http://schemas.microsoft.com/office/drawing/2012/chart" uri="{CE6537A1-D6FC-4f65-9D91-7224C49458BB}"/>
              </c:extLst>
            </c:dLbl>
            <c:dLbl>
              <c:idx val="7"/>
              <c:layout>
                <c:manualLayout>
                  <c:x val="-2.530683109369776E-2"/>
                  <c:y val="0.11181536889038859"/>
                </c:manualLayout>
              </c:layout>
              <c:showLegendKey val="0"/>
              <c:showVal val="1"/>
              <c:showCatName val="0"/>
              <c:showSerName val="0"/>
              <c:showPercent val="0"/>
              <c:showBubbleSize val="0"/>
              <c:extLst>
                <c:ext xmlns:c15="http://schemas.microsoft.com/office/drawing/2012/chart" uri="{CE6537A1-D6FC-4f65-9D91-7224C49458BB}"/>
              </c:extLst>
            </c:dLbl>
            <c:dLbl>
              <c:idx val="8"/>
              <c:layout>
                <c:manualLayout>
                  <c:x val="-1.9883938716476812E-2"/>
                  <c:y val="0.19502680620416615"/>
                </c:manualLayout>
              </c:layout>
              <c:showLegendKey val="0"/>
              <c:showVal val="1"/>
              <c:showCatName val="0"/>
              <c:showSerName val="0"/>
              <c:showPercent val="0"/>
              <c:showBubbleSize val="0"/>
              <c:extLst>
                <c:ext xmlns:c15="http://schemas.microsoft.com/office/drawing/2012/chart" uri="{CE6537A1-D6FC-4f65-9D91-7224C49458BB}"/>
              </c:extLst>
            </c:dLbl>
            <c:dLbl>
              <c:idx val="10"/>
              <c:layout>
                <c:manualLayout>
                  <c:x val="-1.9883938716476944E-2"/>
                  <c:y val="0.10921501147433305"/>
                </c:manualLayout>
              </c:layout>
              <c:showLegendKey val="0"/>
              <c:showVal val="1"/>
              <c:showCatName val="0"/>
              <c:showSerName val="0"/>
              <c:showPercent val="0"/>
              <c:showBubbleSize val="0"/>
              <c:extLst>
                <c:ext xmlns:c15="http://schemas.microsoft.com/office/drawing/2012/chart" uri="{CE6537A1-D6FC-4f65-9D91-7224C49458BB}"/>
              </c:extLst>
            </c:dLbl>
            <c:dLbl>
              <c:idx val="11"/>
              <c:layout>
                <c:manualLayout>
                  <c:x val="-1.2977027605882764E-2"/>
                  <c:y val="0.1894222694980261"/>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'SEGUIM 1 TRIM ORIG FIRMADO'!$D$24:$D$35</c:f>
              <c:numCache>
                <c:formatCode>0.0</c:formatCode>
                <c:ptCount val="12"/>
                <c:pt idx="0">
                  <c:v>2.1</c:v>
                </c:pt>
                <c:pt idx="1">
                  <c:v>2.2000000000000002</c:v>
                </c:pt>
                <c:pt idx="2">
                  <c:v>2.2999999999999998</c:v>
                </c:pt>
                <c:pt idx="3">
                  <c:v>2.4</c:v>
                </c:pt>
                <c:pt idx="4">
                  <c:v>2.5</c:v>
                </c:pt>
                <c:pt idx="5">
                  <c:v>2.6</c:v>
                </c:pt>
                <c:pt idx="6">
                  <c:v>2.7</c:v>
                </c:pt>
                <c:pt idx="7">
                  <c:v>2.8</c:v>
                </c:pt>
                <c:pt idx="8">
                  <c:v>2.9</c:v>
                </c:pt>
                <c:pt idx="9" formatCode="0.00">
                  <c:v>2.1</c:v>
                </c:pt>
                <c:pt idx="10" formatCode="0.00">
                  <c:v>2.11</c:v>
                </c:pt>
                <c:pt idx="11" formatCode="0.00">
                  <c:v>2.12</c:v>
                </c:pt>
              </c:numCache>
            </c:numRef>
          </c:cat>
          <c:val>
            <c:numRef>
              <c:f>'SEGUIM 1 TRIM ORIG FIRMADO'!$E$24:$E$35</c:f>
              <c:numCache>
                <c:formatCode>0.00%</c:formatCode>
                <c:ptCount val="12"/>
                <c:pt idx="0">
                  <c:v>0.3</c:v>
                </c:pt>
                <c:pt idx="1">
                  <c:v>1</c:v>
                </c:pt>
                <c:pt idx="2">
                  <c:v>0.25</c:v>
                </c:pt>
                <c:pt idx="3">
                  <c:v>1</c:v>
                </c:pt>
                <c:pt idx="4">
                  <c:v>1</c:v>
                </c:pt>
                <c:pt idx="5">
                  <c:v>1</c:v>
                </c:pt>
                <c:pt idx="6">
                  <c:v>0.25</c:v>
                </c:pt>
                <c:pt idx="7">
                  <c:v>1</c:v>
                </c:pt>
                <c:pt idx="8">
                  <c:v>1</c:v>
                </c:pt>
                <c:pt idx="9">
                  <c:v>0.25</c:v>
                </c:pt>
                <c:pt idx="10">
                  <c:v>1</c:v>
                </c:pt>
                <c:pt idx="11">
                  <c:v>1</c:v>
                </c:pt>
              </c:numCache>
            </c:numRef>
          </c:val>
        </c:ser>
        <c:ser>
          <c:idx val="1"/>
          <c:order val="1"/>
          <c:tx>
            <c:strRef>
              <c:f>'SEGUIM 1 TRIM ORIG FIRMADO'!$F$9</c:f>
              <c:strCache>
                <c:ptCount val="1"/>
                <c:pt idx="0">
                  <c:v>CUMPLIMIENTO</c:v>
                </c:pt>
              </c:strCache>
            </c:strRef>
          </c:tx>
          <c:spPr>
            <a:solidFill>
              <a:schemeClr val="accent1">
                <a:lumMod val="75000"/>
              </a:schemeClr>
            </a:solidFill>
            <a:ln>
              <a:noFill/>
            </a:ln>
            <a:effectLst/>
            <a:scene3d>
              <a:camera prst="orthographicFront"/>
              <a:lightRig rig="threePt" dir="t"/>
            </a:scene3d>
            <a:sp3d>
              <a:bevelT/>
            </a:sp3d>
          </c:spPr>
          <c:invertIfNegative val="0"/>
          <c:dLbls>
            <c:dLbl>
              <c:idx val="4"/>
              <c:layout>
                <c:manualLayout>
                  <c:x val="1.6268677131662846E-2"/>
                  <c:y val="0.1066146540582775"/>
                </c:manualLayout>
              </c:layout>
              <c:showLegendKey val="0"/>
              <c:showVal val="1"/>
              <c:showCatName val="0"/>
              <c:showSerName val="0"/>
              <c:showPercent val="0"/>
              <c:showBubbleSize val="0"/>
              <c:extLst>
                <c:ext xmlns:c15="http://schemas.microsoft.com/office/drawing/2012/chart" uri="{CE6537A1-D6FC-4f65-9D91-7224C49458BB}"/>
              </c:extLst>
            </c:dLbl>
            <c:dLbl>
              <c:idx val="7"/>
              <c:layout>
                <c:manualLayout>
                  <c:x val="1.8076307924069696E-2"/>
                  <c:y val="0.10401429664222195"/>
                </c:manualLayout>
              </c:layout>
              <c:showLegendKey val="0"/>
              <c:showVal val="1"/>
              <c:showCatName val="0"/>
              <c:showSerName val="0"/>
              <c:showPercent val="0"/>
              <c:showBubbleSize val="0"/>
              <c:extLst>
                <c:ext xmlns:c15="http://schemas.microsoft.com/office/drawing/2012/chart" uri="{CE6537A1-D6FC-4f65-9D91-7224C49458BB}"/>
              </c:extLst>
            </c:dLbl>
            <c:dLbl>
              <c:idx val="8"/>
              <c:layout>
                <c:manualLayout>
                  <c:x val="2.530683109369776E-2"/>
                  <c:y val="0.1066146540582775"/>
                </c:manualLayout>
              </c:layout>
              <c:showLegendKey val="0"/>
              <c:showVal val="1"/>
              <c:showCatName val="0"/>
              <c:showSerName val="0"/>
              <c:showPercent val="0"/>
              <c:showBubbleSize val="0"/>
              <c:extLst>
                <c:ext xmlns:c15="http://schemas.microsoft.com/office/drawing/2012/chart" uri="{CE6537A1-D6FC-4f65-9D91-7224C49458BB}"/>
              </c:extLst>
            </c:dLbl>
            <c:dLbl>
              <c:idx val="10"/>
              <c:layout>
                <c:manualLayout>
                  <c:x val="1.8076307924069827E-2"/>
                  <c:y val="0.1066146540582775"/>
                </c:manualLayout>
              </c:layout>
              <c:showLegendKey val="0"/>
              <c:showVal val="1"/>
              <c:showCatName val="0"/>
              <c:showSerName val="0"/>
              <c:showPercent val="0"/>
              <c:showBubbleSize val="0"/>
              <c:extLst>
                <c:ext xmlns:c15="http://schemas.microsoft.com/office/drawing/2012/chart" uri="{CE6537A1-D6FC-4f65-9D91-7224C49458BB}"/>
              </c:extLst>
            </c:dLbl>
            <c:dLbl>
              <c:idx val="11"/>
              <c:layout>
                <c:manualLayout>
                  <c:x val="1.0845784754441897E-2"/>
                  <c:y val="0.1066146540582775"/>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'SEGUIM 1 TRIM ORIG FIRMADO'!$D$24:$D$35</c:f>
              <c:numCache>
                <c:formatCode>0.0</c:formatCode>
                <c:ptCount val="12"/>
                <c:pt idx="0">
                  <c:v>2.1</c:v>
                </c:pt>
                <c:pt idx="1">
                  <c:v>2.2000000000000002</c:v>
                </c:pt>
                <c:pt idx="2">
                  <c:v>2.2999999999999998</c:v>
                </c:pt>
                <c:pt idx="3">
                  <c:v>2.4</c:v>
                </c:pt>
                <c:pt idx="4">
                  <c:v>2.5</c:v>
                </c:pt>
                <c:pt idx="5">
                  <c:v>2.6</c:v>
                </c:pt>
                <c:pt idx="6">
                  <c:v>2.7</c:v>
                </c:pt>
                <c:pt idx="7">
                  <c:v>2.8</c:v>
                </c:pt>
                <c:pt idx="8">
                  <c:v>2.9</c:v>
                </c:pt>
                <c:pt idx="9" formatCode="0.00">
                  <c:v>2.1</c:v>
                </c:pt>
                <c:pt idx="10" formatCode="0.00">
                  <c:v>2.11</c:v>
                </c:pt>
                <c:pt idx="11" formatCode="0.00">
                  <c:v>2.12</c:v>
                </c:pt>
              </c:numCache>
            </c:numRef>
          </c:cat>
          <c:val>
            <c:numRef>
              <c:f>'SEGUIM 1 TRIM ORIG FIRMADO'!$F$24:$F$35</c:f>
              <c:numCache>
                <c:formatCode>0.00%</c:formatCode>
                <c:ptCount val="12"/>
                <c:pt idx="0">
                  <c:v>0.3</c:v>
                </c:pt>
                <c:pt idx="1">
                  <c:v>0</c:v>
                </c:pt>
                <c:pt idx="2">
                  <c:v>0</c:v>
                </c:pt>
                <c:pt idx="3">
                  <c:v>0.1</c:v>
                </c:pt>
                <c:pt idx="4">
                  <c:v>1</c:v>
                </c:pt>
                <c:pt idx="5">
                  <c:v>0.5</c:v>
                </c:pt>
                <c:pt idx="6">
                  <c:v>0.25</c:v>
                </c:pt>
                <c:pt idx="7">
                  <c:v>1</c:v>
                </c:pt>
                <c:pt idx="8">
                  <c:v>1</c:v>
                </c:pt>
                <c:pt idx="9">
                  <c:v>0</c:v>
                </c:pt>
                <c:pt idx="10">
                  <c:v>1</c:v>
                </c:pt>
                <c:pt idx="11">
                  <c:v>1</c:v>
                </c:pt>
              </c:numCache>
            </c:numRef>
          </c:val>
        </c:ser>
        <c:dLbls>
          <c:showLegendKey val="0"/>
          <c:showVal val="0"/>
          <c:showCatName val="0"/>
          <c:showSerName val="0"/>
          <c:showPercent val="0"/>
          <c:showBubbleSize val="0"/>
        </c:dLbls>
        <c:gapWidth val="219"/>
        <c:overlap val="-27"/>
        <c:axId val="-748242160"/>
        <c:axId val="-748233456"/>
      </c:barChart>
      <c:catAx>
        <c:axId val="-748242160"/>
        <c:scaling>
          <c:orientation val="minMax"/>
        </c:scaling>
        <c:delete val="0"/>
        <c:axPos val="b"/>
        <c:numFmt formatCode="0.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748233456"/>
        <c:crosses val="autoZero"/>
        <c:auto val="1"/>
        <c:lblAlgn val="ctr"/>
        <c:lblOffset val="100"/>
        <c:noMultiLvlLbl val="0"/>
      </c:catAx>
      <c:valAx>
        <c:axId val="-748233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748242160"/>
        <c:crosses val="autoZero"/>
        <c:crossBetween val="between"/>
        <c:majorUnit val="0.150000000000000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CO"/>
        </a:p>
      </c:txPr>
    </c:legend>
    <c:plotVisOnly val="1"/>
    <c:dispBlanksAs val="gap"/>
    <c:showDLblsOverMax val="0"/>
  </c:chart>
  <c:spPr>
    <a:solidFill>
      <a:schemeClr val="bg1"/>
    </a:solidFill>
    <a:ln w="22225" cap="flat" cmpd="sng" algn="ctr">
      <a:solidFill>
        <a:schemeClr val="tx1"/>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s-CO" sz="1000" b="1">
                <a:solidFill>
                  <a:srgbClr val="002060"/>
                </a:solidFill>
                <a:latin typeface="+mn-lt"/>
                <a:cs typeface="Arial" panose="020B0604020202020204" pitchFamily="34" charset="0"/>
              </a:rPr>
              <a:t>OBJETIVO ESTRATÉGICO 3:</a:t>
            </a:r>
            <a:r>
              <a:rPr lang="es-CO" sz="1000" b="1" baseline="0">
                <a:solidFill>
                  <a:srgbClr val="002060"/>
                </a:solidFill>
                <a:latin typeface="+mn-lt"/>
                <a:cs typeface="Arial" panose="020B0604020202020204" pitchFamily="34" charset="0"/>
              </a:rPr>
              <a:t>   Fortalecer la capacidad institucional y el talento humano por medio del mejoramiento de procesos y el desarrollo de competencias para incrementar la productividad,</a:t>
            </a:r>
          </a:p>
          <a:p>
            <a:pPr>
              <a:defRPr sz="1000"/>
            </a:pPr>
            <a:r>
              <a:rPr lang="es-CO" sz="1000" b="1" baseline="0">
                <a:solidFill>
                  <a:srgbClr val="002060"/>
                </a:solidFill>
                <a:latin typeface="+mn-lt"/>
                <a:cs typeface="Arial" panose="020B0604020202020204" pitchFamily="34" charset="0"/>
              </a:rPr>
              <a:t> calidad de los servicios, contribuyendo a la favorabilidad de la </a:t>
            </a:r>
            <a:endParaRPr lang="es-CO" sz="1000" b="1">
              <a:solidFill>
                <a:srgbClr val="002060"/>
              </a:solidFill>
              <a:latin typeface="+mn-lt"/>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6.0289621796250858E-2"/>
          <c:y val="0.14982076178618359"/>
          <c:w val="0.93077789206163097"/>
          <c:h val="0.74491187078559762"/>
        </c:manualLayout>
      </c:layout>
      <c:barChart>
        <c:barDir val="col"/>
        <c:grouping val="clustered"/>
        <c:varyColors val="0"/>
        <c:ser>
          <c:idx val="0"/>
          <c:order val="0"/>
          <c:tx>
            <c:strRef>
              <c:f>'SEGUIM 1 TRIM ORIG FIRMADO'!$E$9</c:f>
              <c:strCache>
                <c:ptCount val="1"/>
                <c:pt idx="0">
                  <c:v>PROPUESTO</c:v>
                </c:pt>
              </c:strCache>
            </c:strRef>
          </c:tx>
          <c:spPr>
            <a:solidFill>
              <a:srgbClr val="FF0000"/>
            </a:solidFill>
            <a:ln>
              <a:noFill/>
            </a:ln>
            <a:effectLst/>
            <a:scene3d>
              <a:camera prst="orthographicFront"/>
              <a:lightRig rig="threePt" dir="t"/>
            </a:scene3d>
            <a:sp3d>
              <a:bevelT/>
            </a:sp3d>
          </c:spPr>
          <c:invertIfNegative val="0"/>
          <c:dLbls>
            <c:dLbl>
              <c:idx val="0"/>
              <c:layout>
                <c:manualLayout>
                  <c:x val="-2.2197703761156203E-2"/>
                  <c:y val="0.10445878627937957"/>
                </c:manualLayout>
              </c:layout>
              <c:showLegendKey val="0"/>
              <c:showVal val="1"/>
              <c:showCatName val="0"/>
              <c:showSerName val="0"/>
              <c:showPercent val="0"/>
              <c:showBubbleSize val="0"/>
              <c:extLst>
                <c:ext xmlns:c15="http://schemas.microsoft.com/office/drawing/2012/chart" uri="{CE6537A1-D6FC-4f65-9D91-7224C49458BB}"/>
              </c:extLst>
            </c:dLbl>
            <c:dLbl>
              <c:idx val="1"/>
              <c:layout>
                <c:manualLayout>
                  <c:x val="-1.339872921317721E-2"/>
                  <c:y val="8.0534572526441251E-17"/>
                </c:manualLayout>
              </c:layout>
              <c:showLegendKey val="0"/>
              <c:showVal val="1"/>
              <c:showCatName val="0"/>
              <c:showSerName val="0"/>
              <c:showPercent val="0"/>
              <c:showBubbleSize val="0"/>
              <c:extLst>
                <c:ext xmlns:c15="http://schemas.microsoft.com/office/drawing/2012/chart" uri="{CE6537A1-D6FC-4f65-9D91-7224C49458BB}"/>
              </c:extLst>
            </c:dLbl>
            <c:dLbl>
              <c:idx val="2"/>
              <c:layout>
                <c:manualLayout>
                  <c:x val="-1.0049046909882908E-2"/>
                  <c:y val="1.3178536833059242E-2"/>
                </c:manualLayout>
              </c:layout>
              <c:showLegendKey val="0"/>
              <c:showVal val="1"/>
              <c:showCatName val="0"/>
              <c:showSerName val="0"/>
              <c:showPercent val="0"/>
              <c:showBubbleSize val="0"/>
              <c:extLst>
                <c:ext xmlns:c15="http://schemas.microsoft.com/office/drawing/2012/chart" uri="{CE6537A1-D6FC-4f65-9D91-7224C49458BB}"/>
              </c:extLst>
            </c:dLbl>
            <c:dLbl>
              <c:idx val="3"/>
              <c:layout>
                <c:manualLayout>
                  <c:x val="-4.46624307105907E-3"/>
                  <c:y val="-2.1964228055098736E-3"/>
                </c:manualLayout>
              </c:layout>
              <c:showLegendKey val="0"/>
              <c:showVal val="1"/>
              <c:showCatName val="0"/>
              <c:showSerName val="0"/>
              <c:showPercent val="0"/>
              <c:showBubbleSize val="0"/>
              <c:extLst>
                <c:ext xmlns:c15="http://schemas.microsoft.com/office/drawing/2012/chart" uri="{CE6537A1-D6FC-4f65-9D91-7224C49458BB}"/>
              </c:extLst>
            </c:dLbl>
            <c:dLbl>
              <c:idx val="4"/>
              <c:layout>
                <c:manualLayout>
                  <c:x val="0"/>
                  <c:y val="-1.5374959638569035E-2"/>
                </c:manualLayout>
              </c:layout>
              <c:showLegendKey val="0"/>
              <c:showVal val="1"/>
              <c:showCatName val="0"/>
              <c:showSerName val="0"/>
              <c:showPercent val="0"/>
              <c:showBubbleSize val="0"/>
              <c:extLst>
                <c:ext xmlns:c15="http://schemas.microsoft.com/office/drawing/2012/chart" uri="{CE6537A1-D6FC-4f65-9D91-7224C49458BB}"/>
              </c:extLst>
            </c:dLbl>
            <c:dLbl>
              <c:idx val="5"/>
              <c:layout>
                <c:manualLayout>
                  <c:x val="-8.9324861421181401E-3"/>
                  <c:y val="8.0534572526441251E-17"/>
                </c:manualLayout>
              </c:layout>
              <c:showLegendKey val="0"/>
              <c:showVal val="1"/>
              <c:showCatName val="0"/>
              <c:showSerName val="0"/>
              <c:showPercent val="0"/>
              <c:showBubbleSize val="0"/>
              <c:extLst>
                <c:ext xmlns:c15="http://schemas.microsoft.com/office/drawing/2012/chart" uri="{CE6537A1-D6FC-4f65-9D91-7224C49458BB}"/>
              </c:extLst>
            </c:dLbl>
            <c:dLbl>
              <c:idx val="6"/>
              <c:layout>
                <c:manualLayout>
                  <c:x val="-2.5297516959613794E-2"/>
                  <c:y val="0.10238359322597108"/>
                </c:manualLayout>
              </c:layout>
              <c:showLegendKey val="0"/>
              <c:showVal val="1"/>
              <c:showCatName val="0"/>
              <c:showSerName val="0"/>
              <c:showPercent val="0"/>
              <c:showBubbleSize val="0"/>
              <c:extLst>
                <c:ext xmlns:c15="http://schemas.microsoft.com/office/drawing/2012/chart" uri="{CE6537A1-D6FC-4f65-9D91-7224C49458BB}"/>
              </c:extLst>
            </c:dLbl>
            <c:dLbl>
              <c:idx val="8"/>
              <c:layout>
                <c:manualLayout>
                  <c:x val="-2.6797464159957467E-2"/>
                  <c:y val="0.10760653253994007"/>
                </c:manualLayout>
              </c:layout>
              <c:showLegendKey val="0"/>
              <c:showVal val="1"/>
              <c:showCatName val="0"/>
              <c:showSerName val="0"/>
              <c:showPercent val="0"/>
              <c:showBubbleSize val="0"/>
              <c:extLst>
                <c:ext xmlns:c15="http://schemas.microsoft.com/office/drawing/2012/chart" uri="{CE6537A1-D6FC-4f65-9D91-7224C49458BB}"/>
              </c:extLst>
            </c:dLbl>
            <c:dLbl>
              <c:idx val="9"/>
              <c:layout>
                <c:manualLayout>
                  <c:x val="-1.2282168445412443E-2"/>
                  <c:y val="-8.0534572526441251E-17"/>
                </c:manualLayout>
              </c:layout>
              <c:showLegendKey val="0"/>
              <c:showVal val="1"/>
              <c:showCatName val="0"/>
              <c:showSerName val="0"/>
              <c:showPercent val="0"/>
              <c:showBubbleSize val="0"/>
              <c:extLst>
                <c:ext xmlns:c15="http://schemas.microsoft.com/office/drawing/2012/chart" uri="{CE6537A1-D6FC-4f65-9D91-7224C49458BB}"/>
              </c:extLst>
            </c:dLbl>
            <c:dLbl>
              <c:idx val="10"/>
              <c:layout>
                <c:manualLayout>
                  <c:x val="-2.5897321054682239E-2"/>
                  <c:y val="0.10968172559334853"/>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'SEGUIM 1 TRIM ORIG FIRMADO'!$D$41:$D$51</c:f>
              <c:numCache>
                <c:formatCode>0.0</c:formatCode>
                <c:ptCount val="11"/>
                <c:pt idx="0">
                  <c:v>3.1</c:v>
                </c:pt>
                <c:pt idx="1">
                  <c:v>3.2</c:v>
                </c:pt>
                <c:pt idx="2">
                  <c:v>3.3</c:v>
                </c:pt>
                <c:pt idx="3">
                  <c:v>3.4</c:v>
                </c:pt>
                <c:pt idx="4">
                  <c:v>3.5</c:v>
                </c:pt>
                <c:pt idx="5">
                  <c:v>3.6</c:v>
                </c:pt>
                <c:pt idx="6">
                  <c:v>3.7</c:v>
                </c:pt>
                <c:pt idx="7">
                  <c:v>3.8</c:v>
                </c:pt>
                <c:pt idx="8">
                  <c:v>3.9</c:v>
                </c:pt>
                <c:pt idx="9" formatCode="0.00">
                  <c:v>3.1</c:v>
                </c:pt>
                <c:pt idx="10" formatCode="0.00">
                  <c:v>3.11</c:v>
                </c:pt>
              </c:numCache>
            </c:numRef>
          </c:cat>
          <c:val>
            <c:numRef>
              <c:f>'SEGUIM 1 TRIM ORIG FIRMADO'!$E$41:$E$51</c:f>
              <c:numCache>
                <c:formatCode>0.00%</c:formatCode>
                <c:ptCount val="11"/>
                <c:pt idx="0">
                  <c:v>1</c:v>
                </c:pt>
                <c:pt idx="1">
                  <c:v>0.2</c:v>
                </c:pt>
                <c:pt idx="2">
                  <c:v>0.2</c:v>
                </c:pt>
                <c:pt idx="3">
                  <c:v>0.25</c:v>
                </c:pt>
                <c:pt idx="4">
                  <c:v>0.25</c:v>
                </c:pt>
                <c:pt idx="5">
                  <c:v>0.2</c:v>
                </c:pt>
                <c:pt idx="6">
                  <c:v>1</c:v>
                </c:pt>
                <c:pt idx="7">
                  <c:v>0.25</c:v>
                </c:pt>
                <c:pt idx="8">
                  <c:v>1</c:v>
                </c:pt>
                <c:pt idx="9">
                  <c:v>0.25</c:v>
                </c:pt>
                <c:pt idx="10">
                  <c:v>1</c:v>
                </c:pt>
              </c:numCache>
            </c:numRef>
          </c:val>
        </c:ser>
        <c:ser>
          <c:idx val="1"/>
          <c:order val="1"/>
          <c:tx>
            <c:strRef>
              <c:f>'SEGUIM 1 TRIM ORIG FIRMADO'!$F$9</c:f>
              <c:strCache>
                <c:ptCount val="1"/>
                <c:pt idx="0">
                  <c:v>CUMPLIMIENTO</c:v>
                </c:pt>
              </c:strCache>
            </c:strRef>
          </c:tx>
          <c:spPr>
            <a:solidFill>
              <a:schemeClr val="accent1">
                <a:lumMod val="75000"/>
              </a:schemeClr>
            </a:solidFill>
            <a:ln>
              <a:noFill/>
            </a:ln>
            <a:effectLst/>
            <a:scene3d>
              <a:camera prst="orthographicFront"/>
              <a:lightRig rig="threePt" dir="t"/>
            </a:scene3d>
            <a:sp3d>
              <a:bevelT/>
            </a:sp3d>
          </c:spPr>
          <c:invertIfNegative val="0"/>
          <c:dLbls>
            <c:dLbl>
              <c:idx val="0"/>
              <c:layout>
                <c:manualLayout>
                  <c:x val="2.4214432148800338E-2"/>
                  <c:y val="0.10814280914351607"/>
                </c:manualLayout>
              </c:layout>
              <c:showLegendKey val="0"/>
              <c:showVal val="1"/>
              <c:showCatName val="0"/>
              <c:showSerName val="0"/>
              <c:showPercent val="0"/>
              <c:showBubbleSize val="0"/>
              <c:extLst>
                <c:ext xmlns:c15="http://schemas.microsoft.com/office/drawing/2012/chart" uri="{CE6537A1-D6FC-4f65-9D91-7224C49458BB}"/>
              </c:extLst>
            </c:dLbl>
            <c:dLbl>
              <c:idx val="1"/>
              <c:layout>
                <c:manualLayout>
                  <c:x val="3.3496823032942821E-3"/>
                  <c:y val="8.0534572526441251E-17"/>
                </c:manualLayout>
              </c:layout>
              <c:showLegendKey val="0"/>
              <c:showVal val="1"/>
              <c:showCatName val="0"/>
              <c:showSerName val="0"/>
              <c:showPercent val="0"/>
              <c:showBubbleSize val="0"/>
              <c:extLst>
                <c:ext xmlns:c15="http://schemas.microsoft.com/office/drawing/2012/chart" uri="{CE6537A1-D6FC-4f65-9D91-7224C49458BB}"/>
              </c:extLst>
            </c:dLbl>
            <c:dLbl>
              <c:idx val="2"/>
              <c:layout>
                <c:manualLayout>
                  <c:x val="2.233121535529535E-3"/>
                  <c:y val="-6.5892684165296212E-3"/>
                </c:manualLayout>
              </c:layout>
              <c:showLegendKey val="0"/>
              <c:showVal val="1"/>
              <c:showCatName val="0"/>
              <c:showSerName val="0"/>
              <c:showPercent val="0"/>
              <c:showBubbleSize val="0"/>
              <c:extLst>
                <c:ext xmlns:c15="http://schemas.microsoft.com/office/drawing/2012/chart" uri="{CE6537A1-D6FC-4f65-9D91-7224C49458BB}"/>
              </c:extLst>
            </c:dLbl>
            <c:dLbl>
              <c:idx val="3"/>
              <c:layout>
                <c:manualLayout>
                  <c:x val="1.0049046909882908E-2"/>
                  <c:y val="-8.0534572526441251E-17"/>
                </c:manualLayout>
              </c:layout>
              <c:showLegendKey val="0"/>
              <c:showVal val="1"/>
              <c:showCatName val="0"/>
              <c:showSerName val="0"/>
              <c:showPercent val="0"/>
              <c:showBubbleSize val="0"/>
              <c:extLst>
                <c:ext xmlns:c15="http://schemas.microsoft.com/office/drawing/2012/chart" uri="{CE6537A1-D6FC-4f65-9D91-7224C49458BB}"/>
              </c:extLst>
            </c:dLbl>
            <c:dLbl>
              <c:idx val="4"/>
              <c:layout>
                <c:manualLayout>
                  <c:x val="2.233121535529535E-3"/>
                  <c:y val="1.0982114027549287E-2"/>
                </c:manualLayout>
              </c:layout>
              <c:showLegendKey val="0"/>
              <c:showVal val="1"/>
              <c:showCatName val="0"/>
              <c:showSerName val="0"/>
              <c:showPercent val="0"/>
              <c:showBubbleSize val="0"/>
              <c:extLst>
                <c:ext xmlns:c15="http://schemas.microsoft.com/office/drawing/2012/chart" uri="{CE6537A1-D6FC-4f65-9D91-7224C49458BB}"/>
              </c:extLst>
            </c:dLbl>
            <c:dLbl>
              <c:idx val="5"/>
              <c:layout>
                <c:manualLayout>
                  <c:x val="7.8159253743533726E-3"/>
                  <c:y val="8.0534572526441251E-17"/>
                </c:manualLayout>
              </c:layout>
              <c:showLegendKey val="0"/>
              <c:showVal val="1"/>
              <c:showCatName val="0"/>
              <c:showSerName val="0"/>
              <c:showPercent val="0"/>
              <c:showBubbleSize val="0"/>
              <c:extLst>
                <c:ext xmlns:c15="http://schemas.microsoft.com/office/drawing/2012/chart" uri="{CE6537A1-D6FC-4f65-9D91-7224C49458BB}"/>
              </c:extLst>
            </c:dLbl>
            <c:dLbl>
              <c:idx val="6"/>
              <c:layout>
                <c:manualLayout>
                  <c:x val="2.3414353495519177E-2"/>
                  <c:y val="0.10719137055273914"/>
                </c:manualLayout>
              </c:layout>
              <c:showLegendKey val="0"/>
              <c:showVal val="1"/>
              <c:showCatName val="0"/>
              <c:showSerName val="0"/>
              <c:showPercent val="0"/>
              <c:showBubbleSize val="0"/>
              <c:extLst>
                <c:ext xmlns:c15="http://schemas.microsoft.com/office/drawing/2012/chart" uri="{CE6537A1-D6FC-4f65-9D91-7224C49458BB}"/>
              </c:extLst>
            </c:dLbl>
            <c:dLbl>
              <c:idx val="8"/>
              <c:layout>
                <c:manualLayout>
                  <c:x val="2.491430069586292E-2"/>
                  <c:y val="0.11021800219692456"/>
                </c:manualLayout>
              </c:layout>
              <c:showLegendKey val="0"/>
              <c:showVal val="1"/>
              <c:showCatName val="0"/>
              <c:showSerName val="0"/>
              <c:showPercent val="0"/>
              <c:showBubbleSize val="0"/>
              <c:extLst>
                <c:ext xmlns:c15="http://schemas.microsoft.com/office/drawing/2012/chart" uri="{CE6537A1-D6FC-4f65-9D91-7224C49458BB}"/>
              </c:extLst>
            </c:dLbl>
            <c:dLbl>
              <c:idx val="9"/>
              <c:layout>
                <c:manualLayout>
                  <c:x val="1.339872921317721E-2"/>
                  <c:y val="-8.0534572526441251E-17"/>
                </c:manualLayout>
              </c:layout>
              <c:showLegendKey val="0"/>
              <c:showVal val="1"/>
              <c:showCatName val="0"/>
              <c:showSerName val="0"/>
              <c:showPercent val="0"/>
              <c:showBubbleSize val="0"/>
              <c:extLst>
                <c:ext xmlns:c15="http://schemas.microsoft.com/office/drawing/2012/chart" uri="{CE6537A1-D6FC-4f65-9D91-7224C49458BB}"/>
              </c:extLst>
            </c:dLbl>
            <c:dLbl>
              <c:idx val="10"/>
              <c:layout>
                <c:manualLayout>
                  <c:x val="8.9324861421181401E-3"/>
                  <c:y val="0"/>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'SEGUIM 1 TRIM ORIG FIRMADO'!$D$41:$D$51</c:f>
              <c:numCache>
                <c:formatCode>0.0</c:formatCode>
                <c:ptCount val="11"/>
                <c:pt idx="0">
                  <c:v>3.1</c:v>
                </c:pt>
                <c:pt idx="1">
                  <c:v>3.2</c:v>
                </c:pt>
                <c:pt idx="2">
                  <c:v>3.3</c:v>
                </c:pt>
                <c:pt idx="3">
                  <c:v>3.4</c:v>
                </c:pt>
                <c:pt idx="4">
                  <c:v>3.5</c:v>
                </c:pt>
                <c:pt idx="5">
                  <c:v>3.6</c:v>
                </c:pt>
                <c:pt idx="6">
                  <c:v>3.7</c:v>
                </c:pt>
                <c:pt idx="7">
                  <c:v>3.8</c:v>
                </c:pt>
                <c:pt idx="8">
                  <c:v>3.9</c:v>
                </c:pt>
                <c:pt idx="9" formatCode="0.00">
                  <c:v>3.1</c:v>
                </c:pt>
                <c:pt idx="10" formatCode="0.00">
                  <c:v>3.11</c:v>
                </c:pt>
              </c:numCache>
            </c:numRef>
          </c:cat>
          <c:val>
            <c:numRef>
              <c:f>'SEGUIM 1 TRIM ORIG FIRMADO'!$F$41:$F$51</c:f>
              <c:numCache>
                <c:formatCode>0.00%</c:formatCode>
                <c:ptCount val="11"/>
                <c:pt idx="0">
                  <c:v>1</c:v>
                </c:pt>
                <c:pt idx="1">
                  <c:v>0.2</c:v>
                </c:pt>
                <c:pt idx="2">
                  <c:v>0.2</c:v>
                </c:pt>
                <c:pt idx="3">
                  <c:v>0.25</c:v>
                </c:pt>
                <c:pt idx="4">
                  <c:v>0.25</c:v>
                </c:pt>
                <c:pt idx="5">
                  <c:v>0.2</c:v>
                </c:pt>
                <c:pt idx="6">
                  <c:v>1</c:v>
                </c:pt>
                <c:pt idx="7">
                  <c:v>0</c:v>
                </c:pt>
                <c:pt idx="8">
                  <c:v>1</c:v>
                </c:pt>
                <c:pt idx="9">
                  <c:v>0.25</c:v>
                </c:pt>
                <c:pt idx="10">
                  <c:v>0.7</c:v>
                </c:pt>
              </c:numCache>
            </c:numRef>
          </c:val>
        </c:ser>
        <c:dLbls>
          <c:showLegendKey val="0"/>
          <c:showVal val="0"/>
          <c:showCatName val="0"/>
          <c:showSerName val="0"/>
          <c:showPercent val="0"/>
          <c:showBubbleSize val="0"/>
        </c:dLbls>
        <c:gapWidth val="219"/>
        <c:overlap val="-27"/>
        <c:axId val="-748245968"/>
        <c:axId val="-748238352"/>
      </c:barChart>
      <c:catAx>
        <c:axId val="-748245968"/>
        <c:scaling>
          <c:orientation val="minMax"/>
        </c:scaling>
        <c:delete val="0"/>
        <c:axPos val="b"/>
        <c:numFmt formatCode="0.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748238352"/>
        <c:crosses val="autoZero"/>
        <c:auto val="1"/>
        <c:lblAlgn val="ctr"/>
        <c:lblOffset val="100"/>
        <c:noMultiLvlLbl val="0"/>
      </c:catAx>
      <c:valAx>
        <c:axId val="-74823835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748245968"/>
        <c:crosses val="autoZero"/>
        <c:crossBetween val="between"/>
        <c:majorUnit val="0.150000000000000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CO"/>
        </a:p>
      </c:txPr>
    </c:legend>
    <c:plotVisOnly val="1"/>
    <c:dispBlanksAs val="gap"/>
    <c:showDLblsOverMax val="0"/>
  </c:chart>
  <c:spPr>
    <a:solidFill>
      <a:schemeClr val="bg1"/>
    </a:solidFill>
    <a:ln w="22225" cap="flat" cmpd="sng" algn="ctr">
      <a:solidFill>
        <a:schemeClr val="tx1"/>
      </a:solidFill>
      <a:round/>
    </a:ln>
    <a:effectLst/>
  </c:spPr>
  <c:txPr>
    <a:bodyPr/>
    <a:lstStyle/>
    <a:p>
      <a:pPr>
        <a:defRPr/>
      </a:pPr>
      <a:endParaRPr lang="es-CO"/>
    </a:p>
  </c:txPr>
  <c:printSettings>
    <c:headerFooter/>
    <c:pageMargins b="0.74803149606299213" l="0.70866141732283472" r="0.70866141732283472" t="0.74803149606299213" header="0.31496062992125984" footer="0.31496062992125984"/>
    <c:pageSetup paperSize="5"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US" sz="1000" b="1">
                <a:solidFill>
                  <a:srgbClr val="002060"/>
                </a:solidFill>
                <a:latin typeface="+mn-lt"/>
                <a:cs typeface="Arial" panose="020B0604020202020204" pitchFamily="34" charset="0"/>
              </a:rPr>
              <a:t>OBJETIVO</a:t>
            </a:r>
            <a:r>
              <a:rPr lang="en-US" sz="1000" b="1" baseline="0">
                <a:solidFill>
                  <a:srgbClr val="002060"/>
                </a:solidFill>
                <a:latin typeface="+mn-lt"/>
                <a:cs typeface="Arial" panose="020B0604020202020204" pitchFamily="34" charset="0"/>
              </a:rPr>
              <a:t> ESTRATÉGICO 4: Gestionar la información y el conocimiento para la toma de decisiones y la rendición cuentas con calidad, oportunidad y seguridad.</a:t>
            </a:r>
            <a:endParaRPr lang="en-US" sz="1000" b="1">
              <a:solidFill>
                <a:srgbClr val="002060"/>
              </a:solidFill>
              <a:latin typeface="+mn-lt"/>
              <a:cs typeface="Arial" panose="020B0604020202020204" pitchFamily="34" charset="0"/>
            </a:endParaRPr>
          </a:p>
        </c:rich>
      </c:tx>
      <c:layout>
        <c:manualLayout>
          <c:xMode val="edge"/>
          <c:yMode val="edge"/>
          <c:x val="0.10728719914588483"/>
          <c:y val="4.1802726105535017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0314619129651094"/>
          <c:y val="0.17492132666112511"/>
          <c:w val="0.93064789741258025"/>
          <c:h val="0.70856685212180648"/>
        </c:manualLayout>
      </c:layout>
      <c:barChart>
        <c:barDir val="col"/>
        <c:grouping val="clustered"/>
        <c:varyColors val="0"/>
        <c:ser>
          <c:idx val="0"/>
          <c:order val="0"/>
          <c:tx>
            <c:strRef>
              <c:f>'SEGUIM 1 TRIM ORIG FIRMADO'!$E$9</c:f>
              <c:strCache>
                <c:ptCount val="1"/>
                <c:pt idx="0">
                  <c:v>PROPUESTO</c:v>
                </c:pt>
              </c:strCache>
            </c:strRef>
          </c:tx>
          <c:spPr>
            <a:solidFill>
              <a:srgbClr val="FF0000"/>
            </a:solidFill>
            <a:ln>
              <a:noFill/>
            </a:ln>
            <a:effectLst/>
            <a:scene3d>
              <a:camera prst="orthographicFront"/>
              <a:lightRig rig="threePt" dir="t"/>
            </a:scene3d>
            <a:sp3d>
              <a:bevelT/>
            </a:sp3d>
          </c:spPr>
          <c:invertIfNegative val="0"/>
          <c:dLbls>
            <c:dLbl>
              <c:idx val="0"/>
              <c:layout>
                <c:manualLayout>
                  <c:x val="-1.69825439547015E-17"/>
                  <c:y val="4.7038655579782485E-3"/>
                </c:manualLayout>
              </c:layout>
              <c:showLegendKey val="0"/>
              <c:showVal val="1"/>
              <c:showCatName val="0"/>
              <c:showSerName val="0"/>
              <c:showPercent val="0"/>
              <c:showBubbleSize val="0"/>
              <c:extLst>
                <c:ext xmlns:c15="http://schemas.microsoft.com/office/drawing/2012/chart" uri="{CE6537A1-D6FC-4f65-9D91-7224C49458BB}"/>
              </c:extLst>
            </c:dLbl>
            <c:dLbl>
              <c:idx val="1"/>
              <c:layout>
                <c:manualLayout>
                  <c:x val="-3.8978853242721117E-4"/>
                  <c:y val="3.5016088055737629E-3"/>
                </c:manualLayout>
              </c:layout>
              <c:showLegendKey val="0"/>
              <c:showVal val="1"/>
              <c:showCatName val="0"/>
              <c:showSerName val="0"/>
              <c:showPercent val="0"/>
              <c:showBubbleSize val="0"/>
              <c:extLst>
                <c:ext xmlns:c15="http://schemas.microsoft.com/office/drawing/2012/chart" uri="{CE6537A1-D6FC-4f65-9D91-7224C49458BB}"/>
              </c:extLst>
            </c:dLbl>
            <c:dLbl>
              <c:idx val="2"/>
              <c:layout>
                <c:manualLayout>
                  <c:x val="-6.7930175818805998E-17"/>
                  <c:y val="2.2991462577648938E-3"/>
                </c:manualLayout>
              </c:layout>
              <c:showLegendKey val="0"/>
              <c:showVal val="1"/>
              <c:showCatName val="0"/>
              <c:showSerName val="0"/>
              <c:showPercent val="0"/>
              <c:showBubbleSize val="0"/>
              <c:extLst>
                <c:ext xmlns:c15="http://schemas.microsoft.com/office/drawing/2012/chart" uri="{CE6537A1-D6FC-4f65-9D91-7224C49458BB}"/>
              </c:extLst>
            </c:dLbl>
            <c:dLbl>
              <c:idx val="3"/>
              <c:layout>
                <c:manualLayout>
                  <c:x val="0"/>
                  <c:y val="5.1743138523973383E-3"/>
                </c:manualLayout>
              </c:layout>
              <c:showLegendKey val="0"/>
              <c:showVal val="1"/>
              <c:showCatName val="0"/>
              <c:showSerName val="0"/>
              <c:showPercent val="0"/>
              <c:showBubbleSize val="0"/>
              <c:extLst>
                <c:ext xmlns:c15="http://schemas.microsoft.com/office/drawing/2012/chart" uri="{CE6537A1-D6FC-4f65-9D91-7224C49458BB}"/>
              </c:extLst>
            </c:dLbl>
            <c:dLbl>
              <c:idx val="4"/>
              <c:layout>
                <c:manualLayout>
                  <c:x val="-3.8978853242721117E-4"/>
                  <c:y val="3.0311605111546015E-3"/>
                </c:manualLayout>
              </c:layout>
              <c:showLegendKey val="0"/>
              <c:showVal val="1"/>
              <c:showCatName val="0"/>
              <c:showSerName val="0"/>
              <c:showPercent val="0"/>
              <c:showBubbleSize val="0"/>
              <c:extLst>
                <c:ext xmlns:c15="http://schemas.microsoft.com/office/drawing/2012/chart" uri="{CE6537A1-D6FC-4f65-9D91-7224C49458BB}"/>
              </c:extLst>
            </c:dLbl>
            <c:dLbl>
              <c:idx val="5"/>
              <c:layout>
                <c:manualLayout>
                  <c:x val="1.8536799103058108E-3"/>
                  <c:y val="4.3712753356492792E-3"/>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rot="-5400000" spcFirstLastPara="1" vertOverflow="ellipsis"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'SEGUIM 1 TRIM ORIG FIRMADO'!$D$58:$D$63</c:f>
              <c:numCache>
                <c:formatCode>0.0</c:formatCode>
                <c:ptCount val="6"/>
                <c:pt idx="0">
                  <c:v>4.0999999999999996</c:v>
                </c:pt>
                <c:pt idx="1">
                  <c:v>4.2</c:v>
                </c:pt>
                <c:pt idx="2">
                  <c:v>4.3</c:v>
                </c:pt>
                <c:pt idx="3">
                  <c:v>4.4000000000000004</c:v>
                </c:pt>
                <c:pt idx="4">
                  <c:v>4.5</c:v>
                </c:pt>
                <c:pt idx="5">
                  <c:v>4.5999999999999996</c:v>
                </c:pt>
              </c:numCache>
            </c:numRef>
          </c:cat>
          <c:val>
            <c:numRef>
              <c:f>'SEGUIM 1 TRIM ORIG FIRMADO'!$E$58:$E$63</c:f>
              <c:numCache>
                <c:formatCode>0.00%</c:formatCode>
                <c:ptCount val="6"/>
                <c:pt idx="0">
                  <c:v>1</c:v>
                </c:pt>
                <c:pt idx="1">
                  <c:v>1</c:v>
                </c:pt>
                <c:pt idx="2">
                  <c:v>1</c:v>
                </c:pt>
                <c:pt idx="3">
                  <c:v>1</c:v>
                </c:pt>
                <c:pt idx="4">
                  <c:v>1</c:v>
                </c:pt>
                <c:pt idx="5">
                  <c:v>0.25</c:v>
                </c:pt>
              </c:numCache>
            </c:numRef>
          </c:val>
        </c:ser>
        <c:ser>
          <c:idx val="1"/>
          <c:order val="1"/>
          <c:tx>
            <c:strRef>
              <c:f>'SEGUIM 1 TRIM ORIG FIRMADO'!$F$9</c:f>
              <c:strCache>
                <c:ptCount val="1"/>
                <c:pt idx="0">
                  <c:v>CUMPLIMIENTO</c:v>
                </c:pt>
              </c:strCache>
            </c:strRef>
          </c:tx>
          <c:spPr>
            <a:solidFill>
              <a:schemeClr val="accent1">
                <a:lumMod val="75000"/>
              </a:schemeClr>
            </a:solidFill>
            <a:ln>
              <a:noFill/>
            </a:ln>
            <a:effectLst/>
            <a:scene3d>
              <a:camera prst="orthographicFront"/>
              <a:lightRig rig="threePt" dir="t"/>
            </a:scene3d>
            <a:sp3d>
              <a:bevelT/>
            </a:sp3d>
          </c:spPr>
          <c:invertIfNegative val="0"/>
          <c:dLbls>
            <c:dLbl>
              <c:idx val="0"/>
              <c:layout>
                <c:manualLayout>
                  <c:x val="-2.6323855043596653E-3"/>
                  <c:y val="6.1152104412356125E-3"/>
                </c:manualLayout>
              </c:layout>
              <c:showLegendKey val="0"/>
              <c:showVal val="1"/>
              <c:showCatName val="0"/>
              <c:showSerName val="0"/>
              <c:showPercent val="0"/>
              <c:showBubbleSize val="0"/>
              <c:extLst>
                <c:ext xmlns:c15="http://schemas.microsoft.com/office/drawing/2012/chart" uri="{CE6537A1-D6FC-4f65-9D91-7224C49458BB}"/>
              </c:extLst>
            </c:dLbl>
            <c:dLbl>
              <c:idx val="1"/>
              <c:layout>
                <c:manualLayout>
                  <c:x val="-6.7930175818805998E-17"/>
                  <c:y val="5.6447621468164993E-3"/>
                </c:manualLayout>
              </c:layout>
              <c:showLegendKey val="0"/>
              <c:showVal val="1"/>
              <c:showCatName val="0"/>
              <c:showSerName val="0"/>
              <c:showPercent val="0"/>
              <c:showBubbleSize val="0"/>
              <c:extLst>
                <c:ext xmlns:c15="http://schemas.microsoft.com/office/drawing/2012/chart" uri="{CE6537A1-D6FC-4f65-9D91-7224C49458BB}"/>
              </c:extLst>
            </c:dLbl>
            <c:dLbl>
              <c:idx val="2"/>
              <c:layout>
                <c:manualLayout>
                  <c:x val="-3.7053251211269325E-3"/>
                  <c:y val="2.5607122167354639E-3"/>
                </c:manualLayout>
              </c:layout>
              <c:showLegendKey val="0"/>
              <c:showVal val="1"/>
              <c:showCatName val="0"/>
              <c:showSerName val="0"/>
              <c:showPercent val="0"/>
              <c:showBubbleSize val="0"/>
              <c:extLst>
                <c:ext xmlns:c15="http://schemas.microsoft.com/office/drawing/2012/chart" uri="{CE6537A1-D6FC-4f65-9D91-7224C49458BB}"/>
              </c:extLst>
            </c:dLbl>
            <c:dLbl>
              <c:idx val="3"/>
              <c:layout>
                <c:manualLayout>
                  <c:x val="0"/>
                  <c:y val="-5.2889418926433868E-5"/>
                </c:manualLayout>
              </c:layout>
              <c:showLegendKey val="0"/>
              <c:showVal val="1"/>
              <c:showCatName val="0"/>
              <c:showSerName val="0"/>
              <c:showPercent val="0"/>
              <c:showBubbleSize val="0"/>
              <c:extLst>
                <c:ext xmlns:c15="http://schemas.microsoft.com/office/drawing/2012/chart" uri="{CE6537A1-D6FC-4f65-9D91-7224C49458BB}"/>
              </c:extLst>
            </c:dLbl>
            <c:dLbl>
              <c:idx val="4"/>
              <c:layout>
                <c:manualLayout>
                  <c:x val="1.8526625605634662E-3"/>
                  <c:y val="2.5707961915501505E-3"/>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rot="-5400000" spcFirstLastPara="1" vertOverflow="ellipsis"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'SEGUIM 1 TRIM ORIG FIRMADO'!$D$58:$D$63</c:f>
              <c:numCache>
                <c:formatCode>0.0</c:formatCode>
                <c:ptCount val="6"/>
                <c:pt idx="0">
                  <c:v>4.0999999999999996</c:v>
                </c:pt>
                <c:pt idx="1">
                  <c:v>4.2</c:v>
                </c:pt>
                <c:pt idx="2">
                  <c:v>4.3</c:v>
                </c:pt>
                <c:pt idx="3">
                  <c:v>4.4000000000000004</c:v>
                </c:pt>
                <c:pt idx="4">
                  <c:v>4.5</c:v>
                </c:pt>
                <c:pt idx="5">
                  <c:v>4.5999999999999996</c:v>
                </c:pt>
              </c:numCache>
            </c:numRef>
          </c:cat>
          <c:val>
            <c:numRef>
              <c:f>'SEGUIM 1 TRIM ORIG FIRMADO'!$F$58:$F$63</c:f>
              <c:numCache>
                <c:formatCode>0.00%</c:formatCode>
                <c:ptCount val="6"/>
                <c:pt idx="0">
                  <c:v>1</c:v>
                </c:pt>
                <c:pt idx="1">
                  <c:v>1</c:v>
                </c:pt>
                <c:pt idx="2">
                  <c:v>1</c:v>
                </c:pt>
                <c:pt idx="3">
                  <c:v>1</c:v>
                </c:pt>
                <c:pt idx="4">
                  <c:v>0.5</c:v>
                </c:pt>
                <c:pt idx="5">
                  <c:v>0</c:v>
                </c:pt>
              </c:numCache>
            </c:numRef>
          </c:val>
        </c:ser>
        <c:dLbls>
          <c:showLegendKey val="0"/>
          <c:showVal val="0"/>
          <c:showCatName val="0"/>
          <c:showSerName val="0"/>
          <c:showPercent val="0"/>
          <c:showBubbleSize val="0"/>
        </c:dLbls>
        <c:gapWidth val="219"/>
        <c:overlap val="-27"/>
        <c:axId val="-748235088"/>
        <c:axId val="-748232368"/>
      </c:barChart>
      <c:catAx>
        <c:axId val="-748235088"/>
        <c:scaling>
          <c:orientation val="minMax"/>
        </c:scaling>
        <c:delete val="0"/>
        <c:axPos val="b"/>
        <c:numFmt formatCode="0.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748232368"/>
        <c:crosses val="autoZero"/>
        <c:auto val="1"/>
        <c:lblAlgn val="ctr"/>
        <c:lblOffset val="100"/>
        <c:noMultiLvlLbl val="0"/>
      </c:catAx>
      <c:valAx>
        <c:axId val="-748232368"/>
        <c:scaling>
          <c:orientation val="minMax"/>
          <c:max val="1.2"/>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crossAx val="-748235088"/>
        <c:crosses val="autoZero"/>
        <c:crossBetween val="between"/>
        <c:majorUnit val="0.15000000000000002"/>
      </c:valAx>
      <c:spPr>
        <a:noFill/>
        <a:ln>
          <a:noFill/>
        </a:ln>
        <a:effectLst/>
      </c:spPr>
    </c:plotArea>
    <c:legend>
      <c:legendPos val="b"/>
      <c:overlay val="0"/>
      <c:spPr>
        <a:solidFill>
          <a:sysClr val="window" lastClr="FFFFFF"/>
        </a:solidFill>
        <a:ln>
          <a:noFill/>
        </a:ln>
        <a:effectLst/>
      </c:spPr>
      <c:txPr>
        <a:bodyPr rot="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CO"/>
        </a:p>
      </c:txPr>
    </c:legend>
    <c:plotVisOnly val="1"/>
    <c:dispBlanksAs val="gap"/>
    <c:showDLblsOverMax val="0"/>
  </c:chart>
  <c:spPr>
    <a:solidFill>
      <a:schemeClr val="bg1"/>
    </a:solidFill>
    <a:ln w="22225" cap="flat" cmpd="sng" algn="ctr">
      <a:solidFill>
        <a:schemeClr val="tx1"/>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png"/><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1.png"/><Relationship Id="rId5" Type="http://schemas.openxmlformats.org/officeDocument/2006/relationships/chart" Target="../charts/chart10.xml"/><Relationship Id="rId4"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854075</xdr:colOff>
      <xdr:row>82</xdr:row>
      <xdr:rowOff>7936</xdr:rowOff>
    </xdr:from>
    <xdr:to>
      <xdr:col>7</xdr:col>
      <xdr:colOff>2511425</xdr:colOff>
      <xdr:row>103</xdr:row>
      <xdr:rowOff>158750</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9</xdr:row>
      <xdr:rowOff>533399</xdr:rowOff>
    </xdr:from>
    <xdr:to>
      <xdr:col>16</xdr:col>
      <xdr:colOff>533400</xdr:colOff>
      <xdr:row>16</xdr:row>
      <xdr:rowOff>723900</xdr:rowOff>
    </xdr:to>
    <xdr:graphicFrame macro="">
      <xdr:nvGraphicFramePr>
        <xdr:cNvPr id="7" name="Gráfico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247649</xdr:colOff>
      <xdr:row>24</xdr:row>
      <xdr:rowOff>9524</xdr:rowOff>
    </xdr:from>
    <xdr:to>
      <xdr:col>16</xdr:col>
      <xdr:colOff>457200</xdr:colOff>
      <xdr:row>32</xdr:row>
      <xdr:rowOff>571499</xdr:rowOff>
    </xdr:to>
    <xdr:graphicFrame macro="">
      <xdr:nvGraphicFramePr>
        <xdr:cNvPr id="8" name="Gráfico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219075</xdr:colOff>
      <xdr:row>40</xdr:row>
      <xdr:rowOff>971549</xdr:rowOff>
    </xdr:from>
    <xdr:to>
      <xdr:col>16</xdr:col>
      <xdr:colOff>457200</xdr:colOff>
      <xdr:row>47</xdr:row>
      <xdr:rowOff>447674</xdr:rowOff>
    </xdr:to>
    <xdr:graphicFrame macro="">
      <xdr:nvGraphicFramePr>
        <xdr:cNvPr id="9" name="Gráfico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285749</xdr:colOff>
      <xdr:row>57</xdr:row>
      <xdr:rowOff>0</xdr:rowOff>
    </xdr:from>
    <xdr:to>
      <xdr:col>16</xdr:col>
      <xdr:colOff>485774</xdr:colOff>
      <xdr:row>62</xdr:row>
      <xdr:rowOff>241302</xdr:rowOff>
    </xdr:to>
    <xdr:graphicFrame macro="">
      <xdr:nvGraphicFramePr>
        <xdr:cNvPr id="10" name="Gráfico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276224</xdr:colOff>
      <xdr:row>0</xdr:row>
      <xdr:rowOff>92075</xdr:rowOff>
    </xdr:from>
    <xdr:to>
      <xdr:col>1</xdr:col>
      <xdr:colOff>1853783</xdr:colOff>
      <xdr:row>4</xdr:row>
      <xdr:rowOff>11642</xdr:rowOff>
    </xdr:to>
    <xdr:pic>
      <xdr:nvPicPr>
        <xdr:cNvPr id="11" name="Imagen 10"/>
        <xdr:cNvPicPr>
          <a:picLocks noChangeAspect="1"/>
        </xdr:cNvPicPr>
      </xdr:nvPicPr>
      <xdr:blipFill>
        <a:blip xmlns:r="http://schemas.openxmlformats.org/officeDocument/2006/relationships" r:embed="rId6"/>
        <a:stretch>
          <a:fillRect/>
        </a:stretch>
      </xdr:blipFill>
      <xdr:spPr>
        <a:xfrm>
          <a:off x="466724" y="282575"/>
          <a:ext cx="2530059" cy="669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854075</xdr:colOff>
      <xdr:row>82</xdr:row>
      <xdr:rowOff>7936</xdr:rowOff>
    </xdr:from>
    <xdr:to>
      <xdr:col>7</xdr:col>
      <xdr:colOff>2511425</xdr:colOff>
      <xdr:row>103</xdr:row>
      <xdr:rowOff>158750</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9</xdr:row>
      <xdr:rowOff>533399</xdr:rowOff>
    </xdr:from>
    <xdr:to>
      <xdr:col>16</xdr:col>
      <xdr:colOff>533400</xdr:colOff>
      <xdr:row>16</xdr:row>
      <xdr:rowOff>723900</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247649</xdr:colOff>
      <xdr:row>24</xdr:row>
      <xdr:rowOff>9524</xdr:rowOff>
    </xdr:from>
    <xdr:to>
      <xdr:col>16</xdr:col>
      <xdr:colOff>457200</xdr:colOff>
      <xdr:row>32</xdr:row>
      <xdr:rowOff>571499</xdr:rowOff>
    </xdr:to>
    <xdr:graphicFrame macro="">
      <xdr:nvGraphicFramePr>
        <xdr:cNvPr id="4" name="Gráfico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219075</xdr:colOff>
      <xdr:row>40</xdr:row>
      <xdr:rowOff>971549</xdr:rowOff>
    </xdr:from>
    <xdr:to>
      <xdr:col>16</xdr:col>
      <xdr:colOff>457200</xdr:colOff>
      <xdr:row>47</xdr:row>
      <xdr:rowOff>447674</xdr:rowOff>
    </xdr:to>
    <xdr:graphicFrame macro="">
      <xdr:nvGraphicFramePr>
        <xdr:cNvPr id="5"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285749</xdr:colOff>
      <xdr:row>57</xdr:row>
      <xdr:rowOff>0</xdr:rowOff>
    </xdr:from>
    <xdr:to>
      <xdr:col>16</xdr:col>
      <xdr:colOff>485774</xdr:colOff>
      <xdr:row>62</xdr:row>
      <xdr:rowOff>241302</xdr:rowOff>
    </xdr:to>
    <xdr:graphicFrame macro="">
      <xdr:nvGraphicFramePr>
        <xdr:cNvPr id="6" name="Gráfico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276224</xdr:colOff>
      <xdr:row>0</xdr:row>
      <xdr:rowOff>92075</xdr:rowOff>
    </xdr:from>
    <xdr:to>
      <xdr:col>1</xdr:col>
      <xdr:colOff>1853783</xdr:colOff>
      <xdr:row>4</xdr:row>
      <xdr:rowOff>11642</xdr:rowOff>
    </xdr:to>
    <xdr:pic>
      <xdr:nvPicPr>
        <xdr:cNvPr id="7" name="Imagen 6"/>
        <xdr:cNvPicPr>
          <a:picLocks noChangeAspect="1"/>
        </xdr:cNvPicPr>
      </xdr:nvPicPr>
      <xdr:blipFill>
        <a:blip xmlns:r="http://schemas.openxmlformats.org/officeDocument/2006/relationships" r:embed="rId6"/>
        <a:stretch>
          <a:fillRect/>
        </a:stretch>
      </xdr:blipFill>
      <xdr:spPr>
        <a:xfrm>
          <a:off x="276224" y="92075"/>
          <a:ext cx="2530059" cy="6625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nestor.valencia\Downloads\G1-S1-FO-12_Plan_Estrategico_V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Plan Estrategico"/>
      <sheetName val="1,1. Pautas diligenciamiento"/>
      <sheetName val="2. Plan Indicativo"/>
      <sheetName val="2.1 Pautas diligenciamiento "/>
      <sheetName val="3. Plan de Acción"/>
      <sheetName val="3.1 Pautas diligenciamiento"/>
      <sheetName val="Listas desplegables"/>
      <sheetName val="Hoja1"/>
      <sheetName val="LISTA DESPLEGABLE"/>
      <sheetName val="LISTA DESPLEGABLE v0"/>
      <sheetName val="LISTA DESPLEGABLE v1"/>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2"/>
  <sheetViews>
    <sheetView showGridLines="0" topLeftCell="A88" zoomScaleNormal="100" zoomScaleSheetLayoutView="120" workbookViewId="0">
      <selection activeCell="G117" sqref="G117"/>
    </sheetView>
  </sheetViews>
  <sheetFormatPr baseColWidth="10" defaultRowHeight="15" x14ac:dyDescent="0.25"/>
  <cols>
    <col min="1" max="1" width="14.28515625" customWidth="1"/>
    <col min="2" max="2" width="28" customWidth="1"/>
    <col min="3" max="3" width="31.5703125" customWidth="1"/>
    <col min="4" max="4" width="5" style="4" customWidth="1"/>
    <col min="5" max="5" width="11.140625" customWidth="1"/>
    <col min="6" max="6" width="13.85546875" customWidth="1"/>
    <col min="7" max="7" width="10.85546875" customWidth="1"/>
    <col min="8" max="8" width="71.85546875" customWidth="1"/>
    <col min="9" max="9" width="4.28515625" customWidth="1"/>
    <col min="17" max="17" width="9.7109375" customWidth="1"/>
    <col min="18" max="18" width="3" customWidth="1"/>
  </cols>
  <sheetData>
    <row r="1" spans="1:16" ht="12.75" customHeight="1" x14ac:dyDescent="0.25"/>
    <row r="2" spans="1:16" ht="18" x14ac:dyDescent="0.25">
      <c r="A2" s="88" t="s">
        <v>113</v>
      </c>
      <c r="B2" s="88"/>
      <c r="C2" s="88"/>
      <c r="D2" s="88"/>
      <c r="E2" s="88"/>
      <c r="F2" s="88"/>
      <c r="G2" s="88"/>
      <c r="H2" s="88"/>
      <c r="I2" s="88"/>
      <c r="J2" s="88"/>
      <c r="K2" s="88"/>
      <c r="L2" s="88"/>
      <c r="M2" s="88"/>
      <c r="N2" s="88"/>
      <c r="O2" s="88"/>
      <c r="P2" s="88"/>
    </row>
    <row r="3" spans="1:16" ht="9.75" customHeight="1" x14ac:dyDescent="0.25">
      <c r="A3" s="31"/>
      <c r="B3" s="31"/>
      <c r="C3" s="31"/>
      <c r="D3" s="31"/>
      <c r="E3" s="31"/>
      <c r="F3" s="31"/>
      <c r="G3" s="31"/>
      <c r="H3" s="31"/>
      <c r="I3" s="31"/>
      <c r="J3" s="31"/>
      <c r="K3" s="31"/>
      <c r="L3" s="31"/>
      <c r="M3" s="31"/>
      <c r="N3" s="31"/>
      <c r="O3" s="31"/>
      <c r="P3" s="31"/>
    </row>
    <row r="4" spans="1:16" ht="18" x14ac:dyDescent="0.25">
      <c r="A4" s="88" t="s">
        <v>114</v>
      </c>
      <c r="B4" s="88"/>
      <c r="C4" s="88"/>
      <c r="D4" s="88"/>
      <c r="E4" s="88"/>
      <c r="F4" s="88"/>
      <c r="G4" s="88"/>
      <c r="H4" s="88"/>
      <c r="I4" s="88"/>
      <c r="J4" s="88"/>
      <c r="K4" s="88"/>
      <c r="L4" s="88"/>
      <c r="M4" s="88"/>
      <c r="N4" s="88"/>
      <c r="O4" s="88"/>
      <c r="P4" s="88"/>
    </row>
    <row r="5" spans="1:16" ht="12.75" customHeight="1" x14ac:dyDescent="0.25">
      <c r="A5" s="31"/>
      <c r="B5" s="31"/>
      <c r="C5" s="31"/>
      <c r="D5" s="31"/>
      <c r="E5" s="31"/>
      <c r="F5" s="31"/>
      <c r="G5" s="31"/>
      <c r="H5" s="31"/>
      <c r="I5" s="31"/>
      <c r="J5" s="31"/>
      <c r="K5" s="31"/>
      <c r="L5" s="31"/>
      <c r="M5" s="31"/>
      <c r="N5" s="31"/>
      <c r="O5" s="31"/>
      <c r="P5" s="31"/>
    </row>
    <row r="6" spans="1:16" ht="8.25" customHeight="1" thickBot="1" x14ac:dyDescent="0.3">
      <c r="A6" s="31"/>
      <c r="B6" s="31"/>
      <c r="C6" s="31"/>
      <c r="D6" s="31"/>
      <c r="E6" s="31"/>
      <c r="F6" s="31"/>
      <c r="G6" s="31"/>
      <c r="H6" s="31"/>
      <c r="I6" s="31"/>
      <c r="J6" s="31"/>
      <c r="K6" s="31"/>
      <c r="L6" s="31"/>
      <c r="M6" s="31"/>
      <c r="N6" s="31"/>
      <c r="O6" s="31"/>
      <c r="P6" s="31"/>
    </row>
    <row r="7" spans="1:16" ht="36.75" customHeight="1" x14ac:dyDescent="0.25">
      <c r="A7" s="74" t="s">
        <v>105</v>
      </c>
      <c r="B7" s="65"/>
      <c r="C7" s="65"/>
      <c r="D7" s="65"/>
      <c r="E7" s="65"/>
      <c r="F7" s="65"/>
      <c r="G7" s="65"/>
      <c r="H7" s="66"/>
    </row>
    <row r="8" spans="1:16" ht="15" customHeight="1" x14ac:dyDescent="0.25">
      <c r="A8" s="56" t="s">
        <v>71</v>
      </c>
      <c r="B8" s="57" t="s">
        <v>50</v>
      </c>
      <c r="C8" s="58"/>
      <c r="D8" s="59" t="s">
        <v>62</v>
      </c>
      <c r="E8" s="61" t="s">
        <v>58</v>
      </c>
      <c r="F8" s="61"/>
      <c r="G8" s="61"/>
      <c r="H8" s="62" t="s">
        <v>72</v>
      </c>
    </row>
    <row r="9" spans="1:16" ht="36.75" customHeight="1" thickBot="1" x14ac:dyDescent="0.3">
      <c r="A9" s="75"/>
      <c r="B9" s="9" t="s">
        <v>60</v>
      </c>
      <c r="C9" s="10" t="s">
        <v>61</v>
      </c>
      <c r="D9" s="60"/>
      <c r="E9" s="13" t="s">
        <v>59</v>
      </c>
      <c r="F9" s="12" t="s">
        <v>102</v>
      </c>
      <c r="G9" s="11" t="s">
        <v>70</v>
      </c>
      <c r="H9" s="63"/>
    </row>
    <row r="10" spans="1:16" ht="51" customHeight="1" x14ac:dyDescent="0.25">
      <c r="A10" s="79" t="s">
        <v>0</v>
      </c>
      <c r="B10" s="37" t="s">
        <v>44</v>
      </c>
      <c r="C10" s="37" t="s">
        <v>8</v>
      </c>
      <c r="D10" s="38">
        <v>1.1000000000000001</v>
      </c>
      <c r="E10" s="6">
        <v>1</v>
      </c>
      <c r="F10" s="6">
        <v>1</v>
      </c>
      <c r="G10" s="82">
        <f>(SUM(F10:F18)/(SUM(E10:E18)))</f>
        <v>0.48514851485148514</v>
      </c>
      <c r="H10" s="39" t="s">
        <v>117</v>
      </c>
    </row>
    <row r="11" spans="1:16" ht="77.25" customHeight="1" x14ac:dyDescent="0.25">
      <c r="A11" s="80"/>
      <c r="B11" s="40" t="s">
        <v>45</v>
      </c>
      <c r="C11" s="40" t="s">
        <v>9</v>
      </c>
      <c r="D11" s="41">
        <v>1.2</v>
      </c>
      <c r="E11" s="7">
        <v>1</v>
      </c>
      <c r="F11" s="7">
        <v>0.15</v>
      </c>
      <c r="G11" s="83"/>
      <c r="H11" s="42" t="s">
        <v>118</v>
      </c>
    </row>
    <row r="12" spans="1:16" ht="45" customHeight="1" x14ac:dyDescent="0.25">
      <c r="A12" s="80"/>
      <c r="B12" s="40" t="s">
        <v>46</v>
      </c>
      <c r="C12" s="40" t="s">
        <v>10</v>
      </c>
      <c r="D12" s="41">
        <v>1.3</v>
      </c>
      <c r="E12" s="7">
        <v>0.7</v>
      </c>
      <c r="F12" s="7">
        <v>0.35</v>
      </c>
      <c r="G12" s="83"/>
      <c r="H12" s="42" t="s">
        <v>75</v>
      </c>
    </row>
    <row r="13" spans="1:16" ht="78.75" customHeight="1" x14ac:dyDescent="0.25">
      <c r="A13" s="80"/>
      <c r="B13" s="40" t="s">
        <v>45</v>
      </c>
      <c r="C13" s="40" t="s">
        <v>11</v>
      </c>
      <c r="D13" s="41">
        <v>1.4</v>
      </c>
      <c r="E13" s="7">
        <v>0.25</v>
      </c>
      <c r="F13" s="7">
        <v>0.15</v>
      </c>
      <c r="G13" s="83"/>
      <c r="H13" s="42" t="s">
        <v>76</v>
      </c>
    </row>
    <row r="14" spans="1:16" ht="63.75" customHeight="1" x14ac:dyDescent="0.25">
      <c r="A14" s="80"/>
      <c r="B14" s="40" t="s">
        <v>12</v>
      </c>
      <c r="C14" s="40" t="s">
        <v>12</v>
      </c>
      <c r="D14" s="41">
        <v>1.5</v>
      </c>
      <c r="E14" s="7">
        <v>0.3</v>
      </c>
      <c r="F14" s="7">
        <v>0.15</v>
      </c>
      <c r="G14" s="83"/>
      <c r="H14" s="43" t="s">
        <v>77</v>
      </c>
    </row>
    <row r="15" spans="1:16" ht="149.25" customHeight="1" x14ac:dyDescent="0.25">
      <c r="A15" s="80"/>
      <c r="B15" s="40" t="s">
        <v>47</v>
      </c>
      <c r="C15" s="40" t="s">
        <v>13</v>
      </c>
      <c r="D15" s="41">
        <v>1.6</v>
      </c>
      <c r="E15" s="7">
        <v>0.25</v>
      </c>
      <c r="F15" s="7">
        <v>0</v>
      </c>
      <c r="G15" s="83"/>
      <c r="H15" s="43" t="s">
        <v>119</v>
      </c>
    </row>
    <row r="16" spans="1:16" ht="69" customHeight="1" x14ac:dyDescent="0.25">
      <c r="A16" s="80"/>
      <c r="B16" s="40" t="s">
        <v>12</v>
      </c>
      <c r="C16" s="40" t="s">
        <v>12</v>
      </c>
      <c r="D16" s="41">
        <v>1.7</v>
      </c>
      <c r="E16" s="7">
        <v>0.3</v>
      </c>
      <c r="F16" s="7">
        <v>0.15</v>
      </c>
      <c r="G16" s="83"/>
      <c r="H16" s="44" t="s">
        <v>120</v>
      </c>
    </row>
    <row r="17" spans="1:12" ht="147" customHeight="1" x14ac:dyDescent="0.25">
      <c r="A17" s="80"/>
      <c r="B17" s="40" t="s">
        <v>48</v>
      </c>
      <c r="C17" s="40" t="s">
        <v>14</v>
      </c>
      <c r="D17" s="41">
        <v>1.8</v>
      </c>
      <c r="E17" s="7">
        <v>0.25</v>
      </c>
      <c r="F17" s="7">
        <v>0</v>
      </c>
      <c r="G17" s="83"/>
      <c r="H17" s="42" t="s">
        <v>78</v>
      </c>
    </row>
    <row r="18" spans="1:12" ht="57" customHeight="1" thickBot="1" x14ac:dyDescent="0.3">
      <c r="A18" s="81"/>
      <c r="B18" s="45" t="s">
        <v>49</v>
      </c>
      <c r="C18" s="45" t="s">
        <v>14</v>
      </c>
      <c r="D18" s="46">
        <v>1.9</v>
      </c>
      <c r="E18" s="8">
        <v>1</v>
      </c>
      <c r="F18" s="8">
        <v>0.5</v>
      </c>
      <c r="G18" s="84"/>
      <c r="H18" s="47" t="s">
        <v>79</v>
      </c>
    </row>
    <row r="19" spans="1:12" x14ac:dyDescent="0.25">
      <c r="D19"/>
    </row>
    <row r="20" spans="1:12" ht="15.75" thickBot="1" x14ac:dyDescent="0.3">
      <c r="D20"/>
    </row>
    <row r="21" spans="1:12" ht="37.5" customHeight="1" x14ac:dyDescent="0.25">
      <c r="A21" s="74" t="s">
        <v>106</v>
      </c>
      <c r="B21" s="65"/>
      <c r="C21" s="65"/>
      <c r="D21" s="65"/>
      <c r="E21" s="65"/>
      <c r="F21" s="65"/>
      <c r="G21" s="65"/>
      <c r="H21" s="66"/>
    </row>
    <row r="22" spans="1:12" ht="15" customHeight="1" x14ac:dyDescent="0.25">
      <c r="A22" s="56" t="s">
        <v>71</v>
      </c>
      <c r="B22" s="57" t="s">
        <v>50</v>
      </c>
      <c r="C22" s="58"/>
      <c r="D22" s="59" t="s">
        <v>62</v>
      </c>
      <c r="E22" s="61" t="s">
        <v>58</v>
      </c>
      <c r="F22" s="61"/>
      <c r="G22" s="61"/>
      <c r="H22" s="62" t="s">
        <v>72</v>
      </c>
    </row>
    <row r="23" spans="1:12" ht="26.25" thickBot="1" x14ac:dyDescent="0.3">
      <c r="A23" s="75"/>
      <c r="B23" s="9" t="s">
        <v>60</v>
      </c>
      <c r="C23" s="10" t="s">
        <v>61</v>
      </c>
      <c r="D23" s="60"/>
      <c r="E23" s="13" t="s">
        <v>59</v>
      </c>
      <c r="F23" s="12" t="s">
        <v>102</v>
      </c>
      <c r="G23" s="11" t="s">
        <v>70</v>
      </c>
      <c r="H23" s="63"/>
    </row>
    <row r="24" spans="1:12" ht="45.75" customHeight="1" x14ac:dyDescent="0.25">
      <c r="A24" s="79" t="s">
        <v>1</v>
      </c>
      <c r="B24" s="37" t="s">
        <v>51</v>
      </c>
      <c r="C24" s="37" t="s">
        <v>15</v>
      </c>
      <c r="D24" s="38">
        <v>2.1</v>
      </c>
      <c r="E24" s="6">
        <v>0.3</v>
      </c>
      <c r="F24" s="6">
        <v>0.3</v>
      </c>
      <c r="G24" s="82">
        <f>+(SUM(F24:F35)/SUM(E24:E35))</f>
        <v>0.6795580110497238</v>
      </c>
      <c r="H24" s="39" t="s">
        <v>121</v>
      </c>
      <c r="J24" s="2"/>
      <c r="K24" s="2"/>
      <c r="L24" s="3"/>
    </row>
    <row r="25" spans="1:12" ht="66.75" customHeight="1" x14ac:dyDescent="0.25">
      <c r="A25" s="80"/>
      <c r="B25" s="40" t="s">
        <v>45</v>
      </c>
      <c r="C25" s="40" t="s">
        <v>16</v>
      </c>
      <c r="D25" s="41">
        <v>2.2000000000000002</v>
      </c>
      <c r="E25" s="7">
        <v>1</v>
      </c>
      <c r="F25" s="7">
        <v>0</v>
      </c>
      <c r="G25" s="83"/>
      <c r="H25" s="42" t="s">
        <v>73</v>
      </c>
    </row>
    <row r="26" spans="1:12" ht="67.5" customHeight="1" x14ac:dyDescent="0.25">
      <c r="A26" s="80"/>
      <c r="B26" s="40" t="s">
        <v>53</v>
      </c>
      <c r="C26" s="40" t="s">
        <v>18</v>
      </c>
      <c r="D26" s="41">
        <v>2.2999999999999998</v>
      </c>
      <c r="E26" s="7">
        <v>0.25</v>
      </c>
      <c r="F26" s="7">
        <v>0</v>
      </c>
      <c r="G26" s="83"/>
      <c r="H26" s="42" t="s">
        <v>122</v>
      </c>
    </row>
    <row r="27" spans="1:12" ht="53.25" customHeight="1" x14ac:dyDescent="0.25">
      <c r="A27" s="80"/>
      <c r="B27" s="40" t="s">
        <v>19</v>
      </c>
      <c r="C27" s="40" t="s">
        <v>19</v>
      </c>
      <c r="D27" s="41">
        <v>2.4</v>
      </c>
      <c r="E27" s="7">
        <v>1</v>
      </c>
      <c r="F27" s="7">
        <v>0.1</v>
      </c>
      <c r="G27" s="83"/>
      <c r="H27" s="42" t="s">
        <v>74</v>
      </c>
    </row>
    <row r="28" spans="1:12" ht="53.25" customHeight="1" x14ac:dyDescent="0.25">
      <c r="A28" s="80"/>
      <c r="B28" s="40" t="s">
        <v>54</v>
      </c>
      <c r="C28" s="40" t="s">
        <v>21</v>
      </c>
      <c r="D28" s="41">
        <v>2.5</v>
      </c>
      <c r="E28" s="7">
        <v>1</v>
      </c>
      <c r="F28" s="7">
        <v>1</v>
      </c>
      <c r="G28" s="83"/>
      <c r="H28" s="42" t="s">
        <v>80</v>
      </c>
    </row>
    <row r="29" spans="1:12" ht="99" customHeight="1" x14ac:dyDescent="0.25">
      <c r="A29" s="80"/>
      <c r="B29" s="40" t="s">
        <v>45</v>
      </c>
      <c r="C29" s="40" t="s">
        <v>22</v>
      </c>
      <c r="D29" s="41">
        <v>2.6</v>
      </c>
      <c r="E29" s="7">
        <v>1</v>
      </c>
      <c r="F29" s="7">
        <v>0.5</v>
      </c>
      <c r="G29" s="83"/>
      <c r="H29" s="42" t="s">
        <v>81</v>
      </c>
    </row>
    <row r="30" spans="1:12" ht="72" customHeight="1" x14ac:dyDescent="0.25">
      <c r="A30" s="80"/>
      <c r="B30" s="40" t="s">
        <v>53</v>
      </c>
      <c r="C30" s="40" t="s">
        <v>23</v>
      </c>
      <c r="D30" s="41">
        <v>2.7</v>
      </c>
      <c r="E30" s="7">
        <v>0.25</v>
      </c>
      <c r="F30" s="7">
        <v>0.25</v>
      </c>
      <c r="G30" s="83"/>
      <c r="H30" s="42" t="s">
        <v>82</v>
      </c>
    </row>
    <row r="31" spans="1:12" ht="59.25" customHeight="1" x14ac:dyDescent="0.25">
      <c r="A31" s="80"/>
      <c r="B31" s="40" t="s">
        <v>24</v>
      </c>
      <c r="C31" s="40" t="s">
        <v>24</v>
      </c>
      <c r="D31" s="41">
        <v>2.8</v>
      </c>
      <c r="E31" s="7">
        <v>1</v>
      </c>
      <c r="F31" s="7">
        <v>1</v>
      </c>
      <c r="G31" s="83"/>
      <c r="H31" s="42" t="s">
        <v>123</v>
      </c>
    </row>
    <row r="32" spans="1:12" ht="40.5" customHeight="1" x14ac:dyDescent="0.25">
      <c r="A32" s="80"/>
      <c r="B32" s="40" t="s">
        <v>25</v>
      </c>
      <c r="C32" s="40" t="s">
        <v>25</v>
      </c>
      <c r="D32" s="41">
        <v>2.9</v>
      </c>
      <c r="E32" s="7">
        <v>1</v>
      </c>
      <c r="F32" s="7">
        <v>1</v>
      </c>
      <c r="G32" s="83"/>
      <c r="H32" s="42" t="s">
        <v>83</v>
      </c>
    </row>
    <row r="33" spans="1:12" ht="67.5" customHeight="1" x14ac:dyDescent="0.25">
      <c r="A33" s="80"/>
      <c r="B33" s="40" t="s">
        <v>53</v>
      </c>
      <c r="C33" s="40" t="s">
        <v>26</v>
      </c>
      <c r="D33" s="48">
        <v>2.1</v>
      </c>
      <c r="E33" s="7">
        <v>0.25</v>
      </c>
      <c r="F33" s="7">
        <v>0</v>
      </c>
      <c r="G33" s="83"/>
      <c r="H33" s="42" t="s">
        <v>124</v>
      </c>
    </row>
    <row r="34" spans="1:12" ht="62.25" customHeight="1" x14ac:dyDescent="0.25">
      <c r="A34" s="80" t="s">
        <v>2</v>
      </c>
      <c r="B34" s="40" t="s">
        <v>52</v>
      </c>
      <c r="C34" s="40" t="s">
        <v>17</v>
      </c>
      <c r="D34" s="48">
        <v>2.11</v>
      </c>
      <c r="E34" s="7">
        <v>1</v>
      </c>
      <c r="F34" s="7">
        <v>1</v>
      </c>
      <c r="G34" s="83"/>
      <c r="H34" s="42" t="s">
        <v>84</v>
      </c>
    </row>
    <row r="35" spans="1:12" ht="62.25" customHeight="1" thickBot="1" x14ac:dyDescent="0.3">
      <c r="A35" s="81"/>
      <c r="B35" s="45" t="s">
        <v>20</v>
      </c>
      <c r="C35" s="45" t="s">
        <v>20</v>
      </c>
      <c r="D35" s="49">
        <v>2.12</v>
      </c>
      <c r="E35" s="8">
        <v>1</v>
      </c>
      <c r="F35" s="8">
        <v>1</v>
      </c>
      <c r="G35" s="84"/>
      <c r="H35" s="47" t="s">
        <v>85</v>
      </c>
      <c r="J35" s="2"/>
      <c r="K35" s="2"/>
      <c r="L35" s="3"/>
    </row>
    <row r="36" spans="1:12" ht="16.5" x14ac:dyDescent="0.25">
      <c r="A36" s="15"/>
      <c r="B36" s="16"/>
      <c r="C36" s="16"/>
      <c r="D36" s="17"/>
      <c r="E36" s="18"/>
      <c r="F36" s="19"/>
      <c r="G36" s="20"/>
      <c r="H36" s="21"/>
      <c r="J36" s="2"/>
      <c r="K36" s="2"/>
      <c r="L36" s="3"/>
    </row>
    <row r="37" spans="1:12" ht="17.25" thickBot="1" x14ac:dyDescent="0.3">
      <c r="A37" s="15"/>
      <c r="B37" s="16"/>
      <c r="C37" s="16"/>
      <c r="D37" s="17"/>
      <c r="E37" s="18"/>
      <c r="F37" s="19"/>
      <c r="G37" s="20"/>
      <c r="H37" s="21"/>
      <c r="J37" s="2"/>
      <c r="K37" s="2"/>
      <c r="L37" s="3"/>
    </row>
    <row r="38" spans="1:12" ht="45" customHeight="1" x14ac:dyDescent="0.25">
      <c r="A38" s="74" t="s">
        <v>107</v>
      </c>
      <c r="B38" s="65"/>
      <c r="C38" s="65"/>
      <c r="D38" s="65"/>
      <c r="E38" s="65"/>
      <c r="F38" s="65"/>
      <c r="G38" s="65"/>
      <c r="H38" s="66"/>
      <c r="J38" s="2"/>
      <c r="K38" s="2"/>
      <c r="L38" s="3"/>
    </row>
    <row r="39" spans="1:12" ht="15" customHeight="1" x14ac:dyDescent="0.25">
      <c r="A39" s="56" t="s">
        <v>71</v>
      </c>
      <c r="B39" s="57" t="s">
        <v>50</v>
      </c>
      <c r="C39" s="58"/>
      <c r="D39" s="59" t="s">
        <v>62</v>
      </c>
      <c r="E39" s="61" t="s">
        <v>58</v>
      </c>
      <c r="F39" s="61"/>
      <c r="G39" s="61"/>
      <c r="H39" s="62" t="s">
        <v>72</v>
      </c>
      <c r="J39" s="2"/>
      <c r="K39" s="2"/>
      <c r="L39" s="3"/>
    </row>
    <row r="40" spans="1:12" ht="26.25" thickBot="1" x14ac:dyDescent="0.3">
      <c r="A40" s="75"/>
      <c r="B40" s="9" t="s">
        <v>60</v>
      </c>
      <c r="C40" s="10" t="s">
        <v>61</v>
      </c>
      <c r="D40" s="60"/>
      <c r="E40" s="13" t="s">
        <v>59</v>
      </c>
      <c r="F40" s="12" t="s">
        <v>102</v>
      </c>
      <c r="G40" s="11" t="s">
        <v>70</v>
      </c>
      <c r="H40" s="63"/>
      <c r="J40" s="2"/>
      <c r="K40" s="2"/>
      <c r="L40" s="3"/>
    </row>
    <row r="41" spans="1:12" ht="97.5" customHeight="1" x14ac:dyDescent="0.25">
      <c r="A41" s="79" t="s">
        <v>3</v>
      </c>
      <c r="B41" s="37" t="s">
        <v>27</v>
      </c>
      <c r="C41" s="37" t="s">
        <v>27</v>
      </c>
      <c r="D41" s="38">
        <v>3.1</v>
      </c>
      <c r="E41" s="6">
        <v>1</v>
      </c>
      <c r="F41" s="6">
        <v>1</v>
      </c>
      <c r="G41" s="82">
        <f>+(SUM(F41:F51)/SUM(E41:E51))</f>
        <v>0.9017857142857143</v>
      </c>
      <c r="H41" s="39" t="s">
        <v>63</v>
      </c>
    </row>
    <row r="42" spans="1:12" ht="95.25" customHeight="1" x14ac:dyDescent="0.25">
      <c r="A42" s="80"/>
      <c r="B42" s="40" t="s">
        <v>55</v>
      </c>
      <c r="C42" s="40" t="s">
        <v>28</v>
      </c>
      <c r="D42" s="41">
        <v>3.2</v>
      </c>
      <c r="E42" s="7">
        <v>0.2</v>
      </c>
      <c r="F42" s="7">
        <v>0.2</v>
      </c>
      <c r="G42" s="83"/>
      <c r="H42" s="42" t="s">
        <v>86</v>
      </c>
    </row>
    <row r="43" spans="1:12" ht="101.25" customHeight="1" x14ac:dyDescent="0.25">
      <c r="A43" s="80"/>
      <c r="B43" s="40" t="s">
        <v>55</v>
      </c>
      <c r="C43" s="40" t="s">
        <v>29</v>
      </c>
      <c r="D43" s="41">
        <v>3.3</v>
      </c>
      <c r="E43" s="7">
        <v>0.2</v>
      </c>
      <c r="F43" s="7">
        <v>0.2</v>
      </c>
      <c r="G43" s="83"/>
      <c r="H43" s="42" t="s">
        <v>87</v>
      </c>
    </row>
    <row r="44" spans="1:12" ht="51" customHeight="1" x14ac:dyDescent="0.25">
      <c r="A44" s="80"/>
      <c r="B44" s="40" t="s">
        <v>55</v>
      </c>
      <c r="C44" s="40" t="s">
        <v>30</v>
      </c>
      <c r="D44" s="41">
        <v>3.4</v>
      </c>
      <c r="E44" s="7">
        <v>0.25</v>
      </c>
      <c r="F44" s="7">
        <v>0.25</v>
      </c>
      <c r="G44" s="83"/>
      <c r="H44" s="42" t="s">
        <v>88</v>
      </c>
    </row>
    <row r="45" spans="1:12" ht="52.5" customHeight="1" x14ac:dyDescent="0.25">
      <c r="A45" s="80"/>
      <c r="B45" s="40" t="s">
        <v>55</v>
      </c>
      <c r="C45" s="40" t="s">
        <v>31</v>
      </c>
      <c r="D45" s="41">
        <v>3.5</v>
      </c>
      <c r="E45" s="7">
        <v>0.25</v>
      </c>
      <c r="F45" s="7">
        <v>0.25</v>
      </c>
      <c r="G45" s="83"/>
      <c r="H45" s="42" t="s">
        <v>89</v>
      </c>
    </row>
    <row r="46" spans="1:12" ht="141" customHeight="1" x14ac:dyDescent="0.25">
      <c r="A46" s="80"/>
      <c r="B46" s="40" t="s">
        <v>55</v>
      </c>
      <c r="C46" s="40" t="s">
        <v>32</v>
      </c>
      <c r="D46" s="41">
        <v>3.6</v>
      </c>
      <c r="E46" s="7">
        <v>0.2</v>
      </c>
      <c r="F46" s="7">
        <v>0.2</v>
      </c>
      <c r="G46" s="83"/>
      <c r="H46" s="42" t="s">
        <v>115</v>
      </c>
    </row>
    <row r="47" spans="1:12" ht="48" customHeight="1" x14ac:dyDescent="0.25">
      <c r="A47" s="80"/>
      <c r="B47" s="40" t="s">
        <v>34</v>
      </c>
      <c r="C47" s="40" t="s">
        <v>34</v>
      </c>
      <c r="D47" s="41">
        <v>3.7</v>
      </c>
      <c r="E47" s="7">
        <v>1</v>
      </c>
      <c r="F47" s="7">
        <v>1</v>
      </c>
      <c r="G47" s="83"/>
      <c r="H47" s="42" t="s">
        <v>125</v>
      </c>
    </row>
    <row r="48" spans="1:12" ht="53.25" customHeight="1" x14ac:dyDescent="0.25">
      <c r="A48" s="50" t="s">
        <v>5</v>
      </c>
      <c r="B48" s="51" t="s">
        <v>55</v>
      </c>
      <c r="C48" s="51" t="s">
        <v>35</v>
      </c>
      <c r="D48" s="41">
        <v>3.8</v>
      </c>
      <c r="E48" s="7">
        <v>0.25</v>
      </c>
      <c r="F48" s="7">
        <v>0</v>
      </c>
      <c r="G48" s="83"/>
      <c r="H48" s="42" t="s">
        <v>90</v>
      </c>
    </row>
    <row r="49" spans="1:8" ht="52.5" customHeight="1" x14ac:dyDescent="0.25">
      <c r="A49" s="80" t="s">
        <v>6</v>
      </c>
      <c r="B49" s="40" t="s">
        <v>36</v>
      </c>
      <c r="C49" s="40" t="s">
        <v>36</v>
      </c>
      <c r="D49" s="41">
        <v>3.9</v>
      </c>
      <c r="E49" s="7">
        <v>1</v>
      </c>
      <c r="F49" s="7">
        <v>1</v>
      </c>
      <c r="G49" s="83"/>
      <c r="H49" s="42" t="s">
        <v>91</v>
      </c>
    </row>
    <row r="50" spans="1:8" ht="48.75" customHeight="1" x14ac:dyDescent="0.25">
      <c r="A50" s="80"/>
      <c r="B50" s="40" t="s">
        <v>55</v>
      </c>
      <c r="C50" s="40" t="s">
        <v>37</v>
      </c>
      <c r="D50" s="48">
        <v>3.1</v>
      </c>
      <c r="E50" s="7">
        <v>0.25</v>
      </c>
      <c r="F50" s="7">
        <v>0.25</v>
      </c>
      <c r="G50" s="83"/>
      <c r="H50" s="42" t="s">
        <v>92</v>
      </c>
    </row>
    <row r="51" spans="1:8" ht="71.25" customHeight="1" thickBot="1" x14ac:dyDescent="0.3">
      <c r="A51" s="52" t="s">
        <v>4</v>
      </c>
      <c r="B51" s="45" t="s">
        <v>36</v>
      </c>
      <c r="C51" s="45" t="s">
        <v>33</v>
      </c>
      <c r="D51" s="49">
        <v>3.11</v>
      </c>
      <c r="E51" s="8">
        <v>1</v>
      </c>
      <c r="F51" s="8">
        <v>0.7</v>
      </c>
      <c r="G51" s="84"/>
      <c r="H51" s="47" t="s">
        <v>64</v>
      </c>
    </row>
    <row r="52" spans="1:8" x14ac:dyDescent="0.25">
      <c r="D52"/>
    </row>
    <row r="53" spans="1:8" x14ac:dyDescent="0.25">
      <c r="D53"/>
    </row>
    <row r="54" spans="1:8" ht="15.75" thickBot="1" x14ac:dyDescent="0.3">
      <c r="D54"/>
    </row>
    <row r="55" spans="1:8" ht="37.5" customHeight="1" x14ac:dyDescent="0.25">
      <c r="A55" s="74" t="s">
        <v>108</v>
      </c>
      <c r="B55" s="65"/>
      <c r="C55" s="65"/>
      <c r="D55" s="65"/>
      <c r="E55" s="65"/>
      <c r="F55" s="65"/>
      <c r="G55" s="65"/>
      <c r="H55" s="66"/>
    </row>
    <row r="56" spans="1:8" ht="15" customHeight="1" x14ac:dyDescent="0.25">
      <c r="A56" s="56" t="s">
        <v>71</v>
      </c>
      <c r="B56" s="57" t="s">
        <v>50</v>
      </c>
      <c r="C56" s="58"/>
      <c r="D56" s="59" t="s">
        <v>62</v>
      </c>
      <c r="E56" s="61" t="s">
        <v>58</v>
      </c>
      <c r="F56" s="61"/>
      <c r="G56" s="61"/>
      <c r="H56" s="62" t="s">
        <v>72</v>
      </c>
    </row>
    <row r="57" spans="1:8" ht="26.25" thickBot="1" x14ac:dyDescent="0.3">
      <c r="A57" s="75"/>
      <c r="B57" s="9" t="s">
        <v>60</v>
      </c>
      <c r="C57" s="10" t="s">
        <v>61</v>
      </c>
      <c r="D57" s="60"/>
      <c r="E57" s="13" t="s">
        <v>59</v>
      </c>
      <c r="F57" s="12" t="s">
        <v>102</v>
      </c>
      <c r="G57" s="11" t="s">
        <v>70</v>
      </c>
      <c r="H57" s="63"/>
    </row>
    <row r="58" spans="1:8" ht="91.5" customHeight="1" x14ac:dyDescent="0.25">
      <c r="A58" s="79" t="s">
        <v>7</v>
      </c>
      <c r="B58" s="37" t="s">
        <v>38</v>
      </c>
      <c r="C58" s="37" t="s">
        <v>38</v>
      </c>
      <c r="D58" s="38">
        <v>4.0999999999999996</v>
      </c>
      <c r="E58" s="6">
        <v>1</v>
      </c>
      <c r="F58" s="6">
        <v>1</v>
      </c>
      <c r="G58" s="82">
        <f>+(SUM(F58:F63)/SUM(E58:E63))</f>
        <v>0.8571428571428571</v>
      </c>
      <c r="H58" s="53" t="s">
        <v>126</v>
      </c>
    </row>
    <row r="59" spans="1:8" ht="91.5" customHeight="1" x14ac:dyDescent="0.25">
      <c r="A59" s="80"/>
      <c r="B59" s="40" t="s">
        <v>56</v>
      </c>
      <c r="C59" s="40" t="s">
        <v>39</v>
      </c>
      <c r="D59" s="41">
        <v>4.2</v>
      </c>
      <c r="E59" s="7">
        <v>1</v>
      </c>
      <c r="F59" s="7">
        <v>1</v>
      </c>
      <c r="G59" s="83"/>
      <c r="H59" s="42" t="s">
        <v>93</v>
      </c>
    </row>
    <row r="60" spans="1:8" ht="91.5" customHeight="1" x14ac:dyDescent="0.25">
      <c r="A60" s="80"/>
      <c r="B60" s="40" t="s">
        <v>40</v>
      </c>
      <c r="C60" s="40" t="s">
        <v>40</v>
      </c>
      <c r="D60" s="41">
        <v>4.3</v>
      </c>
      <c r="E60" s="7">
        <v>1</v>
      </c>
      <c r="F60" s="7">
        <v>1</v>
      </c>
      <c r="G60" s="83"/>
      <c r="H60" s="42" t="s">
        <v>94</v>
      </c>
    </row>
    <row r="61" spans="1:8" ht="91.5" customHeight="1" x14ac:dyDescent="0.25">
      <c r="A61" s="80"/>
      <c r="B61" s="40" t="s">
        <v>41</v>
      </c>
      <c r="C61" s="40" t="s">
        <v>41</v>
      </c>
      <c r="D61" s="41">
        <v>4.4000000000000004</v>
      </c>
      <c r="E61" s="7">
        <v>1</v>
      </c>
      <c r="F61" s="7">
        <v>1</v>
      </c>
      <c r="G61" s="83"/>
      <c r="H61" s="42" t="s">
        <v>65</v>
      </c>
    </row>
    <row r="62" spans="1:8" ht="91.5" customHeight="1" x14ac:dyDescent="0.25">
      <c r="A62" s="80" t="s">
        <v>3</v>
      </c>
      <c r="B62" s="40" t="s">
        <v>57</v>
      </c>
      <c r="C62" s="40" t="s">
        <v>42</v>
      </c>
      <c r="D62" s="41">
        <v>4.5</v>
      </c>
      <c r="E62" s="7">
        <v>1</v>
      </c>
      <c r="F62" s="7">
        <v>0.5</v>
      </c>
      <c r="G62" s="83"/>
      <c r="H62" s="42" t="s">
        <v>95</v>
      </c>
    </row>
    <row r="63" spans="1:8" ht="91.5" customHeight="1" thickBot="1" x14ac:dyDescent="0.3">
      <c r="A63" s="81"/>
      <c r="B63" s="45" t="s">
        <v>55</v>
      </c>
      <c r="C63" s="45" t="s">
        <v>43</v>
      </c>
      <c r="D63" s="46">
        <v>4.5999999999999996</v>
      </c>
      <c r="E63" s="8">
        <v>0.25</v>
      </c>
      <c r="F63" s="8">
        <v>0</v>
      </c>
      <c r="G63" s="84"/>
      <c r="H63" s="47" t="s">
        <v>96</v>
      </c>
    </row>
    <row r="64" spans="1:8" x14ac:dyDescent="0.25">
      <c r="F64" s="2"/>
    </row>
    <row r="65" spans="1:8" x14ac:dyDescent="0.25">
      <c r="D65" s="5"/>
    </row>
    <row r="66" spans="1:8" x14ac:dyDescent="0.25">
      <c r="D66" s="5"/>
    </row>
    <row r="67" spans="1:8" x14ac:dyDescent="0.25">
      <c r="D67" s="5"/>
    </row>
    <row r="68" spans="1:8" s="23" customFormat="1" ht="30.75" customHeight="1" x14ac:dyDescent="0.25">
      <c r="A68" s="67" t="s">
        <v>110</v>
      </c>
      <c r="B68" s="67"/>
      <c r="C68" s="67"/>
      <c r="D68" s="67"/>
      <c r="E68" s="67"/>
      <c r="F68" s="67"/>
      <c r="G68" s="67"/>
      <c r="H68" s="67"/>
    </row>
    <row r="69" spans="1:8" s="23" customFormat="1" ht="30.75" customHeight="1" x14ac:dyDescent="0.25">
      <c r="A69" s="67" t="s">
        <v>112</v>
      </c>
      <c r="B69" s="67"/>
      <c r="C69" s="67"/>
      <c r="D69" s="67"/>
      <c r="E69" s="67"/>
      <c r="F69" s="67"/>
      <c r="G69" s="67"/>
      <c r="H69" s="67"/>
    </row>
    <row r="70" spans="1:8" s="23" customFormat="1" ht="21" customHeight="1" x14ac:dyDescent="0.25">
      <c r="A70" s="68" t="s">
        <v>109</v>
      </c>
      <c r="B70" s="68"/>
      <c r="C70" s="68"/>
      <c r="D70" s="68"/>
      <c r="E70" s="68"/>
      <c r="F70" s="68"/>
      <c r="G70" s="68"/>
      <c r="H70" s="68"/>
    </row>
    <row r="71" spans="1:8" ht="30.75" customHeight="1" x14ac:dyDescent="0.25">
      <c r="A71" s="67" t="s">
        <v>116</v>
      </c>
      <c r="B71" s="67"/>
      <c r="C71" s="67"/>
      <c r="D71" s="67"/>
      <c r="E71" s="67"/>
      <c r="F71" s="67"/>
      <c r="G71" s="67"/>
      <c r="H71" s="67"/>
    </row>
    <row r="72" spans="1:8" x14ac:dyDescent="0.25">
      <c r="D72" s="5"/>
    </row>
    <row r="73" spans="1:8" ht="15.75" thickBot="1" x14ac:dyDescent="0.3">
      <c r="D73" s="5"/>
    </row>
    <row r="74" spans="1:8" ht="36" customHeight="1" thickBot="1" x14ac:dyDescent="0.3">
      <c r="B74" s="76" t="s">
        <v>111</v>
      </c>
      <c r="C74" s="77"/>
      <c r="D74" s="77"/>
      <c r="E74" s="77"/>
      <c r="F74" s="77"/>
      <c r="G74" s="78"/>
    </row>
    <row r="75" spans="1:8" ht="29.25" customHeight="1" x14ac:dyDescent="0.25">
      <c r="B75" s="27" t="s">
        <v>97</v>
      </c>
      <c r="C75" s="28" t="s">
        <v>98</v>
      </c>
      <c r="D75" s="69" t="s">
        <v>99</v>
      </c>
      <c r="E75" s="70"/>
      <c r="F75" s="69" t="s">
        <v>100</v>
      </c>
      <c r="G75" s="71"/>
    </row>
    <row r="76" spans="1:8" ht="30" customHeight="1" x14ac:dyDescent="0.25">
      <c r="B76" s="24" t="s">
        <v>66</v>
      </c>
      <c r="C76" s="34">
        <v>0.48514851485148514</v>
      </c>
      <c r="D76" s="85">
        <v>0.3</v>
      </c>
      <c r="E76" s="85"/>
      <c r="F76" s="86">
        <f>+D76*C76</f>
        <v>0.14554455445544554</v>
      </c>
      <c r="G76" s="87"/>
    </row>
    <row r="77" spans="1:8" ht="30" customHeight="1" x14ac:dyDescent="0.25">
      <c r="B77" s="24" t="s">
        <v>67</v>
      </c>
      <c r="C77" s="34">
        <v>0.6795580110497238</v>
      </c>
      <c r="D77" s="85">
        <v>0.3</v>
      </c>
      <c r="E77" s="85"/>
      <c r="F77" s="86">
        <f>+D77*C77</f>
        <v>0.20386740331491712</v>
      </c>
      <c r="G77" s="87"/>
    </row>
    <row r="78" spans="1:8" ht="30" customHeight="1" x14ac:dyDescent="0.25">
      <c r="B78" s="24" t="s">
        <v>68</v>
      </c>
      <c r="C78" s="34">
        <v>0.9017857142857143</v>
      </c>
      <c r="D78" s="85">
        <v>0.25</v>
      </c>
      <c r="E78" s="85"/>
      <c r="F78" s="86">
        <f>+D78*C78</f>
        <v>0.22544642857142858</v>
      </c>
      <c r="G78" s="87"/>
    </row>
    <row r="79" spans="1:8" ht="30" customHeight="1" thickBot="1" x14ac:dyDescent="0.3">
      <c r="B79" s="24" t="s">
        <v>69</v>
      </c>
      <c r="C79" s="34">
        <v>0.8571428571428571</v>
      </c>
      <c r="D79" s="85">
        <v>0.15</v>
      </c>
      <c r="E79" s="85"/>
      <c r="F79" s="89">
        <f>+D79*C79</f>
        <v>0.12857142857142856</v>
      </c>
      <c r="G79" s="90"/>
    </row>
    <row r="80" spans="1:8" ht="27.75" customHeight="1" thickBot="1" x14ac:dyDescent="0.35">
      <c r="B80" s="25" t="s">
        <v>101</v>
      </c>
      <c r="C80" s="26"/>
      <c r="D80" s="26"/>
      <c r="E80" s="29"/>
      <c r="F80" s="72">
        <f>SUM(F76:F79)</f>
        <v>0.70342981491321976</v>
      </c>
      <c r="G80" s="73"/>
    </row>
    <row r="81" spans="2:6" x14ac:dyDescent="0.25">
      <c r="B81" s="1"/>
      <c r="D81" s="3"/>
      <c r="F81" s="4"/>
    </row>
    <row r="83" spans="2:6" x14ac:dyDescent="0.25">
      <c r="B83" s="14"/>
    </row>
    <row r="105" spans="1:8" s="23" customFormat="1" ht="21" customHeight="1" x14ac:dyDescent="0.25">
      <c r="A105" s="30"/>
      <c r="B105" s="30"/>
      <c r="C105" s="30"/>
      <c r="D105" s="30"/>
      <c r="E105" s="30"/>
      <c r="F105" s="30"/>
      <c r="G105" s="30"/>
      <c r="H105" s="30"/>
    </row>
    <row r="106" spans="1:8" s="23" customFormat="1" ht="21" customHeight="1" x14ac:dyDescent="0.25">
      <c r="A106" s="30"/>
      <c r="B106" s="30"/>
      <c r="C106" s="30"/>
      <c r="D106" s="30"/>
      <c r="E106" s="30"/>
      <c r="F106" s="30"/>
      <c r="G106" s="30"/>
      <c r="H106" s="30"/>
    </row>
    <row r="107" spans="1:8" s="23" customFormat="1" ht="21" customHeight="1" x14ac:dyDescent="0.25">
      <c r="A107" s="30"/>
      <c r="B107" s="30"/>
      <c r="C107" s="30"/>
      <c r="D107" s="30"/>
      <c r="E107" s="30"/>
      <c r="F107" s="30"/>
      <c r="G107" s="30"/>
      <c r="H107" s="30"/>
    </row>
    <row r="108" spans="1:8" x14ac:dyDescent="0.25">
      <c r="A108" s="22"/>
      <c r="B108" s="22"/>
      <c r="C108" s="22"/>
    </row>
    <row r="109" spans="1:8" ht="15.75" thickBot="1" x14ac:dyDescent="0.3">
      <c r="A109" s="22"/>
      <c r="B109" s="22"/>
      <c r="C109" s="91"/>
      <c r="D109" s="91"/>
      <c r="E109" s="91"/>
      <c r="F109" s="91"/>
    </row>
    <row r="110" spans="1:8" ht="15.75" x14ac:dyDescent="0.25">
      <c r="A110" s="32"/>
      <c r="B110" s="32"/>
      <c r="C110" s="55" t="s">
        <v>103</v>
      </c>
      <c r="D110" s="55"/>
      <c r="E110" s="55"/>
      <c r="F110" s="55"/>
    </row>
    <row r="111" spans="1:8" x14ac:dyDescent="0.25">
      <c r="A111" s="33"/>
      <c r="B111" s="33"/>
      <c r="C111" s="64" t="s">
        <v>104</v>
      </c>
      <c r="D111" s="64"/>
      <c r="E111" s="64"/>
      <c r="F111" s="64"/>
    </row>
    <row r="112" spans="1:8" x14ac:dyDescent="0.25">
      <c r="A112" s="54" t="s">
        <v>127</v>
      </c>
    </row>
  </sheetData>
  <mergeCells count="56">
    <mergeCell ref="C109:F109"/>
    <mergeCell ref="F80:G80"/>
    <mergeCell ref="A2:P2"/>
    <mergeCell ref="A4:P4"/>
    <mergeCell ref="C110:F110"/>
    <mergeCell ref="C111:F111"/>
    <mergeCell ref="D77:E77"/>
    <mergeCell ref="F77:G77"/>
    <mergeCell ref="D78:E78"/>
    <mergeCell ref="F78:G78"/>
    <mergeCell ref="D79:E79"/>
    <mergeCell ref="F79:G79"/>
    <mergeCell ref="A70:H70"/>
    <mergeCell ref="A71:H71"/>
    <mergeCell ref="B74:G74"/>
    <mergeCell ref="D75:E75"/>
    <mergeCell ref="F75:G75"/>
    <mergeCell ref="D76:E76"/>
    <mergeCell ref="F76:G76"/>
    <mergeCell ref="A58:A61"/>
    <mergeCell ref="G58:G63"/>
    <mergeCell ref="A62:A63"/>
    <mergeCell ref="A68:H68"/>
    <mergeCell ref="A69:H69"/>
    <mergeCell ref="A41:A47"/>
    <mergeCell ref="G41:G51"/>
    <mergeCell ref="A49:A50"/>
    <mergeCell ref="A55:H55"/>
    <mergeCell ref="A56:A57"/>
    <mergeCell ref="B56:C56"/>
    <mergeCell ref="D56:D57"/>
    <mergeCell ref="E56:G56"/>
    <mergeCell ref="H56:H57"/>
    <mergeCell ref="A24:A33"/>
    <mergeCell ref="G24:G35"/>
    <mergeCell ref="A34:A35"/>
    <mergeCell ref="A38:H38"/>
    <mergeCell ref="A39:A40"/>
    <mergeCell ref="B39:C39"/>
    <mergeCell ref="D39:D40"/>
    <mergeCell ref="E39:G39"/>
    <mergeCell ref="H39:H40"/>
    <mergeCell ref="A10:A18"/>
    <mergeCell ref="G10:G18"/>
    <mergeCell ref="A21:H21"/>
    <mergeCell ref="A22:A23"/>
    <mergeCell ref="B22:C22"/>
    <mergeCell ref="D22:D23"/>
    <mergeCell ref="E22:G22"/>
    <mergeCell ref="H22:H23"/>
    <mergeCell ref="A7:H7"/>
    <mergeCell ref="A8:A9"/>
    <mergeCell ref="B8:C8"/>
    <mergeCell ref="D8:D9"/>
    <mergeCell ref="E8:G8"/>
    <mergeCell ref="H8:H9"/>
  </mergeCells>
  <printOptions horizontalCentered="1" verticalCentered="1"/>
  <pageMargins left="0.39370078740157483" right="0.39370078740157483" top="0.35433070866141736" bottom="0.39370078740157483" header="0.31496062992125984" footer="0.11811023622047245"/>
  <pageSetup paperSize="5" scale="58" orientation="landscape" r:id="rId1"/>
  <rowBreaks count="4" manualBreakCount="4">
    <brk id="19" max="16" man="1"/>
    <brk id="37" max="16" man="1"/>
    <brk id="51" max="16" man="1"/>
    <brk id="64" max="16" man="1"/>
  </rowBreaks>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'[1]LISTA DESPLEGABLE v0'!#REF!</xm:f>
          </x14:formula1>
          <xm:sqref>A41 A10 A24 A34 A62 A48:A49 A51 A58</xm:sqref>
        </x14:dataValidation>
      </x14:dataValidations>
    </ext>
    <ext xmlns:x14="http://schemas.microsoft.com/office/spreadsheetml/2009/9/main" uri="{05C60535-1F16-4fd2-B633-F4F36F0B64E0}">
      <x14:sparklineGroups xmlns:xm="http://schemas.microsoft.com/office/excel/2006/main">
        <x14:sparklineGroup displayEmptyCellsAs="gap">
          <x14:colorSeries rgb="FF376092"/>
          <x14:colorNegative rgb="FFD00000"/>
          <x14:colorAxis rgb="FF000000"/>
          <x14:colorMarkers rgb="FFD00000"/>
          <x14:colorFirst rgb="FFD00000"/>
          <x14:colorLast rgb="FFD00000"/>
          <x14:colorHigh rgb="FFD00000"/>
          <x14:colorLow rgb="FFD00000"/>
          <x14:sparklines>
            <x14:sparkline>
              <xm:f>'SEGUIMIENTO 1 TRIMESTRE  2019'!E10:E10</xm:f>
              <xm:sqref>E10</xm:sqref>
            </x14:sparkline>
            <x14:sparkline>
              <xm:f>'SEGUIMIENTO 1 TRIMESTRE  2019'!F10:F10</xm:f>
              <xm:sqref>F10</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2"/>
  <sheetViews>
    <sheetView showGridLines="0" tabSelected="1" zoomScaleNormal="100" zoomScaleSheetLayoutView="120" workbookViewId="0"/>
  </sheetViews>
  <sheetFormatPr baseColWidth="10" defaultRowHeight="15" x14ac:dyDescent="0.25"/>
  <cols>
    <col min="1" max="1" width="14.28515625" customWidth="1"/>
    <col min="2" max="2" width="28" customWidth="1"/>
    <col min="3" max="3" width="31.5703125" customWidth="1"/>
    <col min="4" max="4" width="5" style="4" customWidth="1"/>
    <col min="5" max="5" width="11.140625" customWidth="1"/>
    <col min="6" max="6" width="13.85546875" customWidth="1"/>
    <col min="7" max="7" width="10.85546875" customWidth="1"/>
    <col min="8" max="8" width="71.85546875" customWidth="1"/>
    <col min="9" max="9" width="4.28515625" customWidth="1"/>
    <col min="17" max="17" width="9.7109375" customWidth="1"/>
    <col min="18" max="18" width="3" customWidth="1"/>
  </cols>
  <sheetData>
    <row r="1" spans="1:16" ht="12.75" customHeight="1" x14ac:dyDescent="0.25"/>
    <row r="2" spans="1:16" ht="18" x14ac:dyDescent="0.25">
      <c r="A2" s="88" t="s">
        <v>113</v>
      </c>
      <c r="B2" s="88"/>
      <c r="C2" s="88"/>
      <c r="D2" s="88"/>
      <c r="E2" s="88"/>
      <c r="F2" s="88"/>
      <c r="G2" s="88"/>
      <c r="H2" s="88"/>
      <c r="I2" s="88"/>
      <c r="J2" s="88"/>
      <c r="K2" s="88"/>
      <c r="L2" s="88"/>
      <c r="M2" s="88"/>
      <c r="N2" s="88"/>
      <c r="O2" s="88"/>
      <c r="P2" s="88"/>
    </row>
    <row r="3" spans="1:16" ht="9.75" customHeight="1" x14ac:dyDescent="0.25">
      <c r="A3" s="36"/>
      <c r="B3" s="36"/>
      <c r="C3" s="36"/>
      <c r="D3" s="36"/>
      <c r="E3" s="36"/>
      <c r="F3" s="36"/>
      <c r="G3" s="36"/>
      <c r="H3" s="36"/>
      <c r="I3" s="36"/>
      <c r="J3" s="36"/>
      <c r="K3" s="36"/>
      <c r="L3" s="36"/>
      <c r="M3" s="36"/>
      <c r="N3" s="36"/>
      <c r="O3" s="36"/>
      <c r="P3" s="36"/>
    </row>
    <row r="4" spans="1:16" ht="18" x14ac:dyDescent="0.25">
      <c r="A4" s="88" t="s">
        <v>114</v>
      </c>
      <c r="B4" s="88"/>
      <c r="C4" s="88"/>
      <c r="D4" s="88"/>
      <c r="E4" s="88"/>
      <c r="F4" s="88"/>
      <c r="G4" s="88"/>
      <c r="H4" s="88"/>
      <c r="I4" s="88"/>
      <c r="J4" s="88"/>
      <c r="K4" s="88"/>
      <c r="L4" s="88"/>
      <c r="M4" s="88"/>
      <c r="N4" s="88"/>
      <c r="O4" s="88"/>
      <c r="P4" s="88"/>
    </row>
    <row r="5" spans="1:16" ht="12.75" customHeight="1" x14ac:dyDescent="0.25">
      <c r="A5" s="36"/>
      <c r="B5" s="36"/>
      <c r="C5" s="36"/>
      <c r="D5" s="36"/>
      <c r="E5" s="36"/>
      <c r="F5" s="36"/>
      <c r="G5" s="36"/>
      <c r="H5" s="36"/>
      <c r="I5" s="36"/>
      <c r="J5" s="36"/>
      <c r="K5" s="36"/>
      <c r="L5" s="36"/>
      <c r="M5" s="36"/>
      <c r="N5" s="36"/>
      <c r="O5" s="36"/>
      <c r="P5" s="36"/>
    </row>
    <row r="6" spans="1:16" ht="8.25" customHeight="1" thickBot="1" x14ac:dyDescent="0.3">
      <c r="A6" s="36"/>
      <c r="B6" s="36"/>
      <c r="C6" s="36"/>
      <c r="D6" s="36"/>
      <c r="E6" s="36"/>
      <c r="F6" s="36"/>
      <c r="G6" s="36"/>
      <c r="H6" s="36"/>
      <c r="I6" s="36"/>
      <c r="J6" s="36"/>
      <c r="K6" s="36"/>
      <c r="L6" s="36"/>
      <c r="M6" s="36"/>
      <c r="N6" s="36"/>
      <c r="O6" s="36"/>
      <c r="P6" s="36"/>
    </row>
    <row r="7" spans="1:16" ht="36.75" customHeight="1" x14ac:dyDescent="0.25">
      <c r="A7" s="74" t="s">
        <v>105</v>
      </c>
      <c r="B7" s="65"/>
      <c r="C7" s="65"/>
      <c r="D7" s="65"/>
      <c r="E7" s="65"/>
      <c r="F7" s="65"/>
      <c r="G7" s="65"/>
      <c r="H7" s="66"/>
    </row>
    <row r="8" spans="1:16" ht="15" customHeight="1" x14ac:dyDescent="0.25">
      <c r="A8" s="56" t="s">
        <v>71</v>
      </c>
      <c r="B8" s="57" t="s">
        <v>50</v>
      </c>
      <c r="C8" s="58"/>
      <c r="D8" s="59" t="s">
        <v>62</v>
      </c>
      <c r="E8" s="61" t="s">
        <v>58</v>
      </c>
      <c r="F8" s="61"/>
      <c r="G8" s="61"/>
      <c r="H8" s="62" t="s">
        <v>72</v>
      </c>
    </row>
    <row r="9" spans="1:16" ht="36.75" customHeight="1" thickBot="1" x14ac:dyDescent="0.3">
      <c r="A9" s="75"/>
      <c r="B9" s="9" t="s">
        <v>60</v>
      </c>
      <c r="C9" s="10" t="s">
        <v>61</v>
      </c>
      <c r="D9" s="60"/>
      <c r="E9" s="13" t="s">
        <v>59</v>
      </c>
      <c r="F9" s="12" t="s">
        <v>102</v>
      </c>
      <c r="G9" s="11" t="s">
        <v>70</v>
      </c>
      <c r="H9" s="63"/>
    </row>
    <row r="10" spans="1:16" ht="51" customHeight="1" x14ac:dyDescent="0.25">
      <c r="A10" s="79" t="s">
        <v>0</v>
      </c>
      <c r="B10" s="37" t="s">
        <v>44</v>
      </c>
      <c r="C10" s="37" t="s">
        <v>8</v>
      </c>
      <c r="D10" s="38">
        <v>1.1000000000000001</v>
      </c>
      <c r="E10" s="6">
        <v>1</v>
      </c>
      <c r="F10" s="6">
        <v>1</v>
      </c>
      <c r="G10" s="82">
        <f>(SUM(F10:F18)/(SUM(E10:E18)))</f>
        <v>0.48514851485148514</v>
      </c>
      <c r="H10" s="39" t="s">
        <v>117</v>
      </c>
    </row>
    <row r="11" spans="1:16" ht="77.25" customHeight="1" x14ac:dyDescent="0.25">
      <c r="A11" s="80"/>
      <c r="B11" s="40" t="s">
        <v>45</v>
      </c>
      <c r="C11" s="40" t="s">
        <v>9</v>
      </c>
      <c r="D11" s="41">
        <v>1.2</v>
      </c>
      <c r="E11" s="7">
        <v>1</v>
      </c>
      <c r="F11" s="7">
        <v>0.15</v>
      </c>
      <c r="G11" s="83"/>
      <c r="H11" s="42" t="s">
        <v>118</v>
      </c>
    </row>
    <row r="12" spans="1:16" ht="45" customHeight="1" x14ac:dyDescent="0.25">
      <c r="A12" s="80"/>
      <c r="B12" s="40" t="s">
        <v>46</v>
      </c>
      <c r="C12" s="40" t="s">
        <v>10</v>
      </c>
      <c r="D12" s="41">
        <v>1.3</v>
      </c>
      <c r="E12" s="7">
        <v>0.7</v>
      </c>
      <c r="F12" s="7">
        <v>0.35</v>
      </c>
      <c r="G12" s="83"/>
      <c r="H12" s="42" t="s">
        <v>75</v>
      </c>
    </row>
    <row r="13" spans="1:16" ht="78.75" customHeight="1" x14ac:dyDescent="0.25">
      <c r="A13" s="80"/>
      <c r="B13" s="40" t="s">
        <v>45</v>
      </c>
      <c r="C13" s="40" t="s">
        <v>11</v>
      </c>
      <c r="D13" s="41">
        <v>1.4</v>
      </c>
      <c r="E13" s="7">
        <v>0.25</v>
      </c>
      <c r="F13" s="7">
        <v>0.15</v>
      </c>
      <c r="G13" s="83"/>
      <c r="H13" s="42" t="s">
        <v>76</v>
      </c>
    </row>
    <row r="14" spans="1:16" ht="63.75" customHeight="1" x14ac:dyDescent="0.25">
      <c r="A14" s="80"/>
      <c r="B14" s="40" t="s">
        <v>12</v>
      </c>
      <c r="C14" s="40" t="s">
        <v>12</v>
      </c>
      <c r="D14" s="41">
        <v>1.5</v>
      </c>
      <c r="E14" s="7">
        <v>0.3</v>
      </c>
      <c r="F14" s="7">
        <v>0.15</v>
      </c>
      <c r="G14" s="83"/>
      <c r="H14" s="43" t="s">
        <v>77</v>
      </c>
    </row>
    <row r="15" spans="1:16" ht="149.25" customHeight="1" x14ac:dyDescent="0.25">
      <c r="A15" s="80"/>
      <c r="B15" s="40" t="s">
        <v>47</v>
      </c>
      <c r="C15" s="40" t="s">
        <v>13</v>
      </c>
      <c r="D15" s="41">
        <v>1.6</v>
      </c>
      <c r="E15" s="7">
        <v>0.25</v>
      </c>
      <c r="F15" s="7">
        <v>0</v>
      </c>
      <c r="G15" s="83"/>
      <c r="H15" s="43" t="s">
        <v>119</v>
      </c>
    </row>
    <row r="16" spans="1:16" ht="69" customHeight="1" x14ac:dyDescent="0.25">
      <c r="A16" s="80"/>
      <c r="B16" s="40" t="s">
        <v>12</v>
      </c>
      <c r="C16" s="40" t="s">
        <v>12</v>
      </c>
      <c r="D16" s="41">
        <v>1.7</v>
      </c>
      <c r="E16" s="7">
        <v>0.3</v>
      </c>
      <c r="F16" s="7">
        <v>0.15</v>
      </c>
      <c r="G16" s="83"/>
      <c r="H16" s="44" t="s">
        <v>120</v>
      </c>
    </row>
    <row r="17" spans="1:12" ht="147" customHeight="1" x14ac:dyDescent="0.25">
      <c r="A17" s="80"/>
      <c r="B17" s="40" t="s">
        <v>48</v>
      </c>
      <c r="C17" s="40" t="s">
        <v>14</v>
      </c>
      <c r="D17" s="41">
        <v>1.8</v>
      </c>
      <c r="E17" s="7">
        <v>0.25</v>
      </c>
      <c r="F17" s="7">
        <v>0</v>
      </c>
      <c r="G17" s="83"/>
      <c r="H17" s="42" t="s">
        <v>78</v>
      </c>
    </row>
    <row r="18" spans="1:12" ht="57" customHeight="1" thickBot="1" x14ac:dyDescent="0.3">
      <c r="A18" s="81"/>
      <c r="B18" s="45" t="s">
        <v>49</v>
      </c>
      <c r="C18" s="45" t="s">
        <v>14</v>
      </c>
      <c r="D18" s="46">
        <v>1.9</v>
      </c>
      <c r="E18" s="8">
        <v>1</v>
      </c>
      <c r="F18" s="8">
        <v>0.5</v>
      </c>
      <c r="G18" s="84"/>
      <c r="H18" s="47" t="s">
        <v>79</v>
      </c>
    </row>
    <row r="19" spans="1:12" x14ac:dyDescent="0.25">
      <c r="D19"/>
    </row>
    <row r="20" spans="1:12" ht="15.75" thickBot="1" x14ac:dyDescent="0.3">
      <c r="D20"/>
    </row>
    <row r="21" spans="1:12" ht="37.5" customHeight="1" x14ac:dyDescent="0.25">
      <c r="A21" s="74" t="s">
        <v>106</v>
      </c>
      <c r="B21" s="65"/>
      <c r="C21" s="65"/>
      <c r="D21" s="65"/>
      <c r="E21" s="65"/>
      <c r="F21" s="65"/>
      <c r="G21" s="65"/>
      <c r="H21" s="66"/>
    </row>
    <row r="22" spans="1:12" ht="15" customHeight="1" x14ac:dyDescent="0.25">
      <c r="A22" s="56" t="s">
        <v>71</v>
      </c>
      <c r="B22" s="57" t="s">
        <v>50</v>
      </c>
      <c r="C22" s="58"/>
      <c r="D22" s="59" t="s">
        <v>62</v>
      </c>
      <c r="E22" s="61" t="s">
        <v>58</v>
      </c>
      <c r="F22" s="61"/>
      <c r="G22" s="61"/>
      <c r="H22" s="62" t="s">
        <v>72</v>
      </c>
    </row>
    <row r="23" spans="1:12" ht="26.25" thickBot="1" x14ac:dyDescent="0.3">
      <c r="A23" s="75"/>
      <c r="B23" s="9" t="s">
        <v>60</v>
      </c>
      <c r="C23" s="10" t="s">
        <v>61</v>
      </c>
      <c r="D23" s="60"/>
      <c r="E23" s="13" t="s">
        <v>59</v>
      </c>
      <c r="F23" s="12" t="s">
        <v>102</v>
      </c>
      <c r="G23" s="11" t="s">
        <v>70</v>
      </c>
      <c r="H23" s="63"/>
    </row>
    <row r="24" spans="1:12" ht="45.75" customHeight="1" x14ac:dyDescent="0.25">
      <c r="A24" s="79" t="s">
        <v>1</v>
      </c>
      <c r="B24" s="37" t="s">
        <v>51</v>
      </c>
      <c r="C24" s="37" t="s">
        <v>15</v>
      </c>
      <c r="D24" s="38">
        <v>2.1</v>
      </c>
      <c r="E24" s="6">
        <v>0.3</v>
      </c>
      <c r="F24" s="6">
        <v>0.3</v>
      </c>
      <c r="G24" s="82">
        <f>+(SUM(F24:F35)/SUM(E24:E35))</f>
        <v>0.6795580110497238</v>
      </c>
      <c r="H24" s="39" t="s">
        <v>121</v>
      </c>
      <c r="J24" s="2"/>
      <c r="K24" s="2"/>
      <c r="L24" s="3"/>
    </row>
    <row r="25" spans="1:12" ht="66.75" customHeight="1" x14ac:dyDescent="0.25">
      <c r="A25" s="80"/>
      <c r="B25" s="40" t="s">
        <v>45</v>
      </c>
      <c r="C25" s="40" t="s">
        <v>16</v>
      </c>
      <c r="D25" s="41">
        <v>2.2000000000000002</v>
      </c>
      <c r="E25" s="7">
        <v>1</v>
      </c>
      <c r="F25" s="7">
        <v>0</v>
      </c>
      <c r="G25" s="83"/>
      <c r="H25" s="42" t="s">
        <v>73</v>
      </c>
    </row>
    <row r="26" spans="1:12" ht="67.5" customHeight="1" x14ac:dyDescent="0.25">
      <c r="A26" s="80"/>
      <c r="B26" s="40" t="s">
        <v>53</v>
      </c>
      <c r="C26" s="40" t="s">
        <v>18</v>
      </c>
      <c r="D26" s="41">
        <v>2.2999999999999998</v>
      </c>
      <c r="E26" s="7">
        <v>0.25</v>
      </c>
      <c r="F26" s="7">
        <v>0</v>
      </c>
      <c r="G26" s="83"/>
      <c r="H26" s="42" t="s">
        <v>122</v>
      </c>
    </row>
    <row r="27" spans="1:12" ht="53.25" customHeight="1" x14ac:dyDescent="0.25">
      <c r="A27" s="80"/>
      <c r="B27" s="40" t="s">
        <v>19</v>
      </c>
      <c r="C27" s="40" t="s">
        <v>19</v>
      </c>
      <c r="D27" s="41">
        <v>2.4</v>
      </c>
      <c r="E27" s="7">
        <v>1</v>
      </c>
      <c r="F27" s="7">
        <v>0.1</v>
      </c>
      <c r="G27" s="83"/>
      <c r="H27" s="42" t="s">
        <v>74</v>
      </c>
    </row>
    <row r="28" spans="1:12" ht="53.25" customHeight="1" x14ac:dyDescent="0.25">
      <c r="A28" s="80"/>
      <c r="B28" s="40" t="s">
        <v>54</v>
      </c>
      <c r="C28" s="40" t="s">
        <v>21</v>
      </c>
      <c r="D28" s="41">
        <v>2.5</v>
      </c>
      <c r="E28" s="7">
        <v>1</v>
      </c>
      <c r="F28" s="7">
        <v>1</v>
      </c>
      <c r="G28" s="83"/>
      <c r="H28" s="42" t="s">
        <v>80</v>
      </c>
    </row>
    <row r="29" spans="1:12" ht="99" customHeight="1" x14ac:dyDescent="0.25">
      <c r="A29" s="80"/>
      <c r="B29" s="40" t="s">
        <v>45</v>
      </c>
      <c r="C29" s="40" t="s">
        <v>22</v>
      </c>
      <c r="D29" s="41">
        <v>2.6</v>
      </c>
      <c r="E29" s="7">
        <v>1</v>
      </c>
      <c r="F29" s="7">
        <v>0.5</v>
      </c>
      <c r="G29" s="83"/>
      <c r="H29" s="42" t="s">
        <v>81</v>
      </c>
    </row>
    <row r="30" spans="1:12" ht="72" customHeight="1" x14ac:dyDescent="0.25">
      <c r="A30" s="80"/>
      <c r="B30" s="40" t="s">
        <v>53</v>
      </c>
      <c r="C30" s="40" t="s">
        <v>23</v>
      </c>
      <c r="D30" s="41">
        <v>2.7</v>
      </c>
      <c r="E30" s="7">
        <v>0.25</v>
      </c>
      <c r="F30" s="7">
        <v>0.25</v>
      </c>
      <c r="G30" s="83"/>
      <c r="H30" s="42" t="s">
        <v>82</v>
      </c>
    </row>
    <row r="31" spans="1:12" ht="59.25" customHeight="1" x14ac:dyDescent="0.25">
      <c r="A31" s="80"/>
      <c r="B31" s="40" t="s">
        <v>24</v>
      </c>
      <c r="C31" s="40" t="s">
        <v>24</v>
      </c>
      <c r="D31" s="41">
        <v>2.8</v>
      </c>
      <c r="E31" s="7">
        <v>1</v>
      </c>
      <c r="F31" s="7">
        <v>1</v>
      </c>
      <c r="G31" s="83"/>
      <c r="H31" s="42" t="s">
        <v>123</v>
      </c>
    </row>
    <row r="32" spans="1:12" ht="40.5" customHeight="1" x14ac:dyDescent="0.25">
      <c r="A32" s="80"/>
      <c r="B32" s="40" t="s">
        <v>25</v>
      </c>
      <c r="C32" s="40" t="s">
        <v>25</v>
      </c>
      <c r="D32" s="41">
        <v>2.9</v>
      </c>
      <c r="E32" s="7">
        <v>1</v>
      </c>
      <c r="F32" s="7">
        <v>1</v>
      </c>
      <c r="G32" s="83"/>
      <c r="H32" s="42" t="s">
        <v>83</v>
      </c>
    </row>
    <row r="33" spans="1:12" ht="67.5" customHeight="1" x14ac:dyDescent="0.25">
      <c r="A33" s="80"/>
      <c r="B33" s="40" t="s">
        <v>53</v>
      </c>
      <c r="C33" s="40" t="s">
        <v>26</v>
      </c>
      <c r="D33" s="48">
        <v>2.1</v>
      </c>
      <c r="E33" s="7">
        <v>0.25</v>
      </c>
      <c r="F33" s="7">
        <v>0</v>
      </c>
      <c r="G33" s="83"/>
      <c r="H33" s="42" t="s">
        <v>124</v>
      </c>
    </row>
    <row r="34" spans="1:12" ht="62.25" customHeight="1" x14ac:dyDescent="0.25">
      <c r="A34" s="80" t="s">
        <v>2</v>
      </c>
      <c r="B34" s="40" t="s">
        <v>52</v>
      </c>
      <c r="C34" s="40" t="s">
        <v>17</v>
      </c>
      <c r="D34" s="48">
        <v>2.11</v>
      </c>
      <c r="E34" s="7">
        <v>1</v>
      </c>
      <c r="F34" s="7">
        <v>1</v>
      </c>
      <c r="G34" s="83"/>
      <c r="H34" s="42" t="s">
        <v>84</v>
      </c>
    </row>
    <row r="35" spans="1:12" ht="62.25" customHeight="1" thickBot="1" x14ac:dyDescent="0.3">
      <c r="A35" s="81"/>
      <c r="B35" s="45" t="s">
        <v>20</v>
      </c>
      <c r="C35" s="45" t="s">
        <v>20</v>
      </c>
      <c r="D35" s="49">
        <v>2.12</v>
      </c>
      <c r="E35" s="8">
        <v>1</v>
      </c>
      <c r="F35" s="8">
        <v>1</v>
      </c>
      <c r="G35" s="84"/>
      <c r="H35" s="47" t="s">
        <v>85</v>
      </c>
      <c r="J35" s="2"/>
      <c r="K35" s="2"/>
      <c r="L35" s="3"/>
    </row>
    <row r="36" spans="1:12" ht="16.5" x14ac:dyDescent="0.25">
      <c r="A36" s="15"/>
      <c r="B36" s="16"/>
      <c r="C36" s="16"/>
      <c r="D36" s="17"/>
      <c r="E36" s="18"/>
      <c r="F36" s="19"/>
      <c r="G36" s="20"/>
      <c r="H36" s="21"/>
      <c r="J36" s="2"/>
      <c r="K36" s="2"/>
      <c r="L36" s="3"/>
    </row>
    <row r="37" spans="1:12" ht="17.25" thickBot="1" x14ac:dyDescent="0.3">
      <c r="A37" s="15"/>
      <c r="B37" s="16"/>
      <c r="C37" s="16"/>
      <c r="D37" s="17"/>
      <c r="E37" s="18"/>
      <c r="F37" s="19"/>
      <c r="G37" s="20"/>
      <c r="H37" s="21"/>
      <c r="J37" s="2"/>
      <c r="K37" s="2"/>
      <c r="L37" s="3"/>
    </row>
    <row r="38" spans="1:12" ht="45" customHeight="1" x14ac:dyDescent="0.25">
      <c r="A38" s="74" t="s">
        <v>107</v>
      </c>
      <c r="B38" s="65"/>
      <c r="C38" s="65"/>
      <c r="D38" s="65"/>
      <c r="E38" s="65"/>
      <c r="F38" s="65"/>
      <c r="G38" s="65"/>
      <c r="H38" s="66"/>
      <c r="J38" s="2"/>
      <c r="K38" s="2"/>
      <c r="L38" s="3"/>
    </row>
    <row r="39" spans="1:12" ht="15" customHeight="1" x14ac:dyDescent="0.25">
      <c r="A39" s="56" t="s">
        <v>71</v>
      </c>
      <c r="B39" s="57" t="s">
        <v>50</v>
      </c>
      <c r="C39" s="58"/>
      <c r="D39" s="59" t="s">
        <v>62</v>
      </c>
      <c r="E39" s="61" t="s">
        <v>58</v>
      </c>
      <c r="F39" s="61"/>
      <c r="G39" s="61"/>
      <c r="H39" s="62" t="s">
        <v>72</v>
      </c>
      <c r="J39" s="2"/>
      <c r="K39" s="2"/>
      <c r="L39" s="3"/>
    </row>
    <row r="40" spans="1:12" ht="26.25" thickBot="1" x14ac:dyDescent="0.3">
      <c r="A40" s="75"/>
      <c r="B40" s="9" t="s">
        <v>60</v>
      </c>
      <c r="C40" s="10" t="s">
        <v>61</v>
      </c>
      <c r="D40" s="60"/>
      <c r="E40" s="13" t="s">
        <v>59</v>
      </c>
      <c r="F40" s="12" t="s">
        <v>102</v>
      </c>
      <c r="G40" s="11" t="s">
        <v>70</v>
      </c>
      <c r="H40" s="63"/>
      <c r="J40" s="2"/>
      <c r="K40" s="2"/>
      <c r="L40" s="3"/>
    </row>
    <row r="41" spans="1:12" ht="97.5" customHeight="1" x14ac:dyDescent="0.25">
      <c r="A41" s="79" t="s">
        <v>3</v>
      </c>
      <c r="B41" s="37" t="s">
        <v>27</v>
      </c>
      <c r="C41" s="37" t="s">
        <v>27</v>
      </c>
      <c r="D41" s="38">
        <v>3.1</v>
      </c>
      <c r="E41" s="6">
        <v>1</v>
      </c>
      <c r="F41" s="6">
        <v>1</v>
      </c>
      <c r="G41" s="82">
        <f>+(SUM(F41:F51)/SUM(E41:E51))</f>
        <v>0.9017857142857143</v>
      </c>
      <c r="H41" s="39" t="s">
        <v>63</v>
      </c>
    </row>
    <row r="42" spans="1:12" ht="95.25" customHeight="1" x14ac:dyDescent="0.25">
      <c r="A42" s="80"/>
      <c r="B42" s="40" t="s">
        <v>55</v>
      </c>
      <c r="C42" s="40" t="s">
        <v>28</v>
      </c>
      <c r="D42" s="41">
        <v>3.2</v>
      </c>
      <c r="E42" s="7">
        <v>0.2</v>
      </c>
      <c r="F42" s="7">
        <v>0.2</v>
      </c>
      <c r="G42" s="83"/>
      <c r="H42" s="42" t="s">
        <v>86</v>
      </c>
    </row>
    <row r="43" spans="1:12" ht="101.25" customHeight="1" x14ac:dyDescent="0.25">
      <c r="A43" s="80"/>
      <c r="B43" s="40" t="s">
        <v>55</v>
      </c>
      <c r="C43" s="40" t="s">
        <v>29</v>
      </c>
      <c r="D43" s="41">
        <v>3.3</v>
      </c>
      <c r="E43" s="7">
        <v>0.2</v>
      </c>
      <c r="F43" s="7">
        <v>0.2</v>
      </c>
      <c r="G43" s="83"/>
      <c r="H43" s="42" t="s">
        <v>87</v>
      </c>
    </row>
    <row r="44" spans="1:12" ht="51" customHeight="1" x14ac:dyDescent="0.25">
      <c r="A44" s="80"/>
      <c r="B44" s="40" t="s">
        <v>55</v>
      </c>
      <c r="C44" s="40" t="s">
        <v>30</v>
      </c>
      <c r="D44" s="41">
        <v>3.4</v>
      </c>
      <c r="E44" s="7">
        <v>0.25</v>
      </c>
      <c r="F44" s="7">
        <v>0.25</v>
      </c>
      <c r="G44" s="83"/>
      <c r="H44" s="42" t="s">
        <v>88</v>
      </c>
    </row>
    <row r="45" spans="1:12" ht="52.5" customHeight="1" x14ac:dyDescent="0.25">
      <c r="A45" s="80"/>
      <c r="B45" s="40" t="s">
        <v>55</v>
      </c>
      <c r="C45" s="40" t="s">
        <v>31</v>
      </c>
      <c r="D45" s="41">
        <v>3.5</v>
      </c>
      <c r="E45" s="7">
        <v>0.25</v>
      </c>
      <c r="F45" s="7">
        <v>0.25</v>
      </c>
      <c r="G45" s="83"/>
      <c r="H45" s="42" t="s">
        <v>89</v>
      </c>
    </row>
    <row r="46" spans="1:12" ht="141" customHeight="1" x14ac:dyDescent="0.25">
      <c r="A46" s="80"/>
      <c r="B46" s="40" t="s">
        <v>55</v>
      </c>
      <c r="C46" s="40" t="s">
        <v>32</v>
      </c>
      <c r="D46" s="41">
        <v>3.6</v>
      </c>
      <c r="E46" s="7">
        <v>0.2</v>
      </c>
      <c r="F46" s="7">
        <v>0.2</v>
      </c>
      <c r="G46" s="83"/>
      <c r="H46" s="42" t="s">
        <v>115</v>
      </c>
    </row>
    <row r="47" spans="1:12" ht="48" customHeight="1" x14ac:dyDescent="0.25">
      <c r="A47" s="80"/>
      <c r="B47" s="40" t="s">
        <v>34</v>
      </c>
      <c r="C47" s="40" t="s">
        <v>34</v>
      </c>
      <c r="D47" s="41">
        <v>3.7</v>
      </c>
      <c r="E47" s="7">
        <v>1</v>
      </c>
      <c r="F47" s="7">
        <v>1</v>
      </c>
      <c r="G47" s="83"/>
      <c r="H47" s="42" t="s">
        <v>125</v>
      </c>
    </row>
    <row r="48" spans="1:12" ht="53.25" customHeight="1" x14ac:dyDescent="0.25">
      <c r="A48" s="50" t="s">
        <v>5</v>
      </c>
      <c r="B48" s="51" t="s">
        <v>55</v>
      </c>
      <c r="C48" s="51" t="s">
        <v>35</v>
      </c>
      <c r="D48" s="41">
        <v>3.8</v>
      </c>
      <c r="E48" s="7">
        <v>0.25</v>
      </c>
      <c r="F48" s="7">
        <v>0</v>
      </c>
      <c r="G48" s="83"/>
      <c r="H48" s="42" t="s">
        <v>90</v>
      </c>
    </row>
    <row r="49" spans="1:8" ht="52.5" customHeight="1" x14ac:dyDescent="0.25">
      <c r="A49" s="80" t="s">
        <v>6</v>
      </c>
      <c r="B49" s="40" t="s">
        <v>36</v>
      </c>
      <c r="C49" s="40" t="s">
        <v>36</v>
      </c>
      <c r="D49" s="41">
        <v>3.9</v>
      </c>
      <c r="E49" s="7">
        <v>1</v>
      </c>
      <c r="F49" s="7">
        <v>1</v>
      </c>
      <c r="G49" s="83"/>
      <c r="H49" s="42" t="s">
        <v>91</v>
      </c>
    </row>
    <row r="50" spans="1:8" ht="48.75" customHeight="1" x14ac:dyDescent="0.25">
      <c r="A50" s="80"/>
      <c r="B50" s="40" t="s">
        <v>55</v>
      </c>
      <c r="C50" s="40" t="s">
        <v>37</v>
      </c>
      <c r="D50" s="48">
        <v>3.1</v>
      </c>
      <c r="E50" s="7">
        <v>0.25</v>
      </c>
      <c r="F50" s="7">
        <v>0.25</v>
      </c>
      <c r="G50" s="83"/>
      <c r="H50" s="42" t="s">
        <v>92</v>
      </c>
    </row>
    <row r="51" spans="1:8" ht="71.25" customHeight="1" thickBot="1" x14ac:dyDescent="0.3">
      <c r="A51" s="52" t="s">
        <v>4</v>
      </c>
      <c r="B51" s="45" t="s">
        <v>36</v>
      </c>
      <c r="C51" s="45" t="s">
        <v>33</v>
      </c>
      <c r="D51" s="49">
        <v>3.11</v>
      </c>
      <c r="E51" s="8">
        <v>1</v>
      </c>
      <c r="F51" s="8">
        <v>0.7</v>
      </c>
      <c r="G51" s="84"/>
      <c r="H51" s="47" t="s">
        <v>64</v>
      </c>
    </row>
    <row r="52" spans="1:8" x14ac:dyDescent="0.25">
      <c r="D52"/>
    </row>
    <row r="53" spans="1:8" x14ac:dyDescent="0.25">
      <c r="D53"/>
    </row>
    <row r="54" spans="1:8" ht="15.75" thickBot="1" x14ac:dyDescent="0.3">
      <c r="D54"/>
    </row>
    <row r="55" spans="1:8" ht="37.5" customHeight="1" x14ac:dyDescent="0.25">
      <c r="A55" s="74" t="s">
        <v>108</v>
      </c>
      <c r="B55" s="65"/>
      <c r="C55" s="65"/>
      <c r="D55" s="65"/>
      <c r="E55" s="65"/>
      <c r="F55" s="65"/>
      <c r="G55" s="65"/>
      <c r="H55" s="66"/>
    </row>
    <row r="56" spans="1:8" ht="15" customHeight="1" x14ac:dyDescent="0.25">
      <c r="A56" s="56" t="s">
        <v>71</v>
      </c>
      <c r="B56" s="57" t="s">
        <v>50</v>
      </c>
      <c r="C56" s="58"/>
      <c r="D56" s="59" t="s">
        <v>62</v>
      </c>
      <c r="E56" s="61" t="s">
        <v>58</v>
      </c>
      <c r="F56" s="61"/>
      <c r="G56" s="61"/>
      <c r="H56" s="62" t="s">
        <v>72</v>
      </c>
    </row>
    <row r="57" spans="1:8" ht="26.25" thickBot="1" x14ac:dyDescent="0.3">
      <c r="A57" s="75"/>
      <c r="B57" s="9" t="s">
        <v>60</v>
      </c>
      <c r="C57" s="10" t="s">
        <v>61</v>
      </c>
      <c r="D57" s="60"/>
      <c r="E57" s="13" t="s">
        <v>59</v>
      </c>
      <c r="F57" s="12" t="s">
        <v>102</v>
      </c>
      <c r="G57" s="11" t="s">
        <v>70</v>
      </c>
      <c r="H57" s="63"/>
    </row>
    <row r="58" spans="1:8" ht="91.5" customHeight="1" x14ac:dyDescent="0.25">
      <c r="A58" s="79" t="s">
        <v>7</v>
      </c>
      <c r="B58" s="37" t="s">
        <v>38</v>
      </c>
      <c r="C58" s="37" t="s">
        <v>38</v>
      </c>
      <c r="D58" s="38">
        <v>4.0999999999999996</v>
      </c>
      <c r="E58" s="6">
        <v>1</v>
      </c>
      <c r="F58" s="6">
        <v>1</v>
      </c>
      <c r="G58" s="82">
        <f>+(SUM(F58:F63)/SUM(E58:E63))</f>
        <v>0.8571428571428571</v>
      </c>
      <c r="H58" s="53" t="s">
        <v>126</v>
      </c>
    </row>
    <row r="59" spans="1:8" ht="91.5" customHeight="1" x14ac:dyDescent="0.25">
      <c r="A59" s="80"/>
      <c r="B59" s="40" t="s">
        <v>56</v>
      </c>
      <c r="C59" s="40" t="s">
        <v>39</v>
      </c>
      <c r="D59" s="41">
        <v>4.2</v>
      </c>
      <c r="E59" s="7">
        <v>1</v>
      </c>
      <c r="F59" s="7">
        <v>1</v>
      </c>
      <c r="G59" s="83"/>
      <c r="H59" s="42" t="s">
        <v>93</v>
      </c>
    </row>
    <row r="60" spans="1:8" ht="91.5" customHeight="1" x14ac:dyDescent="0.25">
      <c r="A60" s="80"/>
      <c r="B60" s="40" t="s">
        <v>40</v>
      </c>
      <c r="C60" s="40" t="s">
        <v>40</v>
      </c>
      <c r="D60" s="41">
        <v>4.3</v>
      </c>
      <c r="E60" s="7">
        <v>1</v>
      </c>
      <c r="F60" s="7">
        <v>1</v>
      </c>
      <c r="G60" s="83"/>
      <c r="H60" s="42" t="s">
        <v>94</v>
      </c>
    </row>
    <row r="61" spans="1:8" ht="91.5" customHeight="1" x14ac:dyDescent="0.25">
      <c r="A61" s="80"/>
      <c r="B61" s="40" t="s">
        <v>41</v>
      </c>
      <c r="C61" s="40" t="s">
        <v>41</v>
      </c>
      <c r="D61" s="41">
        <v>4.4000000000000004</v>
      </c>
      <c r="E61" s="7">
        <v>1</v>
      </c>
      <c r="F61" s="7">
        <v>1</v>
      </c>
      <c r="G61" s="83"/>
      <c r="H61" s="42" t="s">
        <v>65</v>
      </c>
    </row>
    <row r="62" spans="1:8" ht="91.5" customHeight="1" x14ac:dyDescent="0.25">
      <c r="A62" s="80" t="s">
        <v>3</v>
      </c>
      <c r="B62" s="40" t="s">
        <v>57</v>
      </c>
      <c r="C62" s="40" t="s">
        <v>42</v>
      </c>
      <c r="D62" s="41">
        <v>4.5</v>
      </c>
      <c r="E62" s="7">
        <v>1</v>
      </c>
      <c r="F62" s="7">
        <v>0.5</v>
      </c>
      <c r="G62" s="83"/>
      <c r="H62" s="42" t="s">
        <v>95</v>
      </c>
    </row>
    <row r="63" spans="1:8" ht="91.5" customHeight="1" thickBot="1" x14ac:dyDescent="0.3">
      <c r="A63" s="81"/>
      <c r="B63" s="45" t="s">
        <v>55</v>
      </c>
      <c r="C63" s="45" t="s">
        <v>43</v>
      </c>
      <c r="D63" s="46">
        <v>4.5999999999999996</v>
      </c>
      <c r="E63" s="8">
        <v>0.25</v>
      </c>
      <c r="F63" s="8">
        <v>0</v>
      </c>
      <c r="G63" s="84"/>
      <c r="H63" s="47" t="s">
        <v>96</v>
      </c>
    </row>
    <row r="64" spans="1:8" x14ac:dyDescent="0.25">
      <c r="F64" s="2"/>
    </row>
    <row r="65" spans="1:8" x14ac:dyDescent="0.25">
      <c r="D65" s="5"/>
    </row>
    <row r="66" spans="1:8" x14ac:dyDescent="0.25">
      <c r="D66" s="5"/>
    </row>
    <row r="67" spans="1:8" x14ac:dyDescent="0.25">
      <c r="D67" s="5"/>
    </row>
    <row r="68" spans="1:8" s="23" customFormat="1" ht="30.75" customHeight="1" x14ac:dyDescent="0.25">
      <c r="A68" s="67" t="s">
        <v>110</v>
      </c>
      <c r="B68" s="67"/>
      <c r="C68" s="67"/>
      <c r="D68" s="67"/>
      <c r="E68" s="67"/>
      <c r="F68" s="67"/>
      <c r="G68" s="67"/>
      <c r="H68" s="67"/>
    </row>
    <row r="69" spans="1:8" s="23" customFormat="1" ht="30.75" customHeight="1" x14ac:dyDescent="0.25">
      <c r="A69" s="67" t="s">
        <v>112</v>
      </c>
      <c r="B69" s="67"/>
      <c r="C69" s="67"/>
      <c r="D69" s="67"/>
      <c r="E69" s="67"/>
      <c r="F69" s="67"/>
      <c r="G69" s="67"/>
      <c r="H69" s="67"/>
    </row>
    <row r="70" spans="1:8" s="23" customFormat="1" ht="21" customHeight="1" x14ac:dyDescent="0.25">
      <c r="A70" s="68" t="s">
        <v>109</v>
      </c>
      <c r="B70" s="68"/>
      <c r="C70" s="68"/>
      <c r="D70" s="68"/>
      <c r="E70" s="68"/>
      <c r="F70" s="68"/>
      <c r="G70" s="68"/>
      <c r="H70" s="68"/>
    </row>
    <row r="71" spans="1:8" ht="30.75" customHeight="1" x14ac:dyDescent="0.25">
      <c r="A71" s="67" t="s">
        <v>116</v>
      </c>
      <c r="B71" s="67"/>
      <c r="C71" s="67"/>
      <c r="D71" s="67"/>
      <c r="E71" s="67"/>
      <c r="F71" s="67"/>
      <c r="G71" s="67"/>
      <c r="H71" s="67"/>
    </row>
    <row r="72" spans="1:8" x14ac:dyDescent="0.25">
      <c r="D72" s="5"/>
    </row>
    <row r="73" spans="1:8" ht="15.75" thickBot="1" x14ac:dyDescent="0.3">
      <c r="D73" s="5"/>
    </row>
    <row r="74" spans="1:8" ht="36" customHeight="1" thickBot="1" x14ac:dyDescent="0.3">
      <c r="B74" s="76" t="s">
        <v>111</v>
      </c>
      <c r="C74" s="77"/>
      <c r="D74" s="77"/>
      <c r="E74" s="77"/>
      <c r="F74" s="77"/>
      <c r="G74" s="78"/>
    </row>
    <row r="75" spans="1:8" ht="29.25" customHeight="1" x14ac:dyDescent="0.25">
      <c r="B75" s="27" t="s">
        <v>97</v>
      </c>
      <c r="C75" s="28" t="s">
        <v>98</v>
      </c>
      <c r="D75" s="69" t="s">
        <v>99</v>
      </c>
      <c r="E75" s="70"/>
      <c r="F75" s="69" t="s">
        <v>100</v>
      </c>
      <c r="G75" s="71"/>
    </row>
    <row r="76" spans="1:8" ht="30" customHeight="1" x14ac:dyDescent="0.25">
      <c r="B76" s="24" t="s">
        <v>66</v>
      </c>
      <c r="C76" s="34">
        <v>0.48514851485148514</v>
      </c>
      <c r="D76" s="85">
        <v>0.3</v>
      </c>
      <c r="E76" s="85"/>
      <c r="F76" s="86">
        <f>+D76*C76</f>
        <v>0.14554455445544554</v>
      </c>
      <c r="G76" s="87"/>
    </row>
    <row r="77" spans="1:8" ht="30" customHeight="1" x14ac:dyDescent="0.25">
      <c r="B77" s="24" t="s">
        <v>67</v>
      </c>
      <c r="C77" s="34">
        <v>0.6795580110497238</v>
      </c>
      <c r="D77" s="85">
        <v>0.3</v>
      </c>
      <c r="E77" s="85"/>
      <c r="F77" s="86">
        <f>+D77*C77</f>
        <v>0.20386740331491712</v>
      </c>
      <c r="G77" s="87"/>
    </row>
    <row r="78" spans="1:8" ht="30" customHeight="1" x14ac:dyDescent="0.25">
      <c r="B78" s="24" t="s">
        <v>68</v>
      </c>
      <c r="C78" s="34">
        <v>0.9017857142857143</v>
      </c>
      <c r="D78" s="85">
        <v>0.25</v>
      </c>
      <c r="E78" s="85"/>
      <c r="F78" s="86">
        <f>+D78*C78</f>
        <v>0.22544642857142858</v>
      </c>
      <c r="G78" s="87"/>
    </row>
    <row r="79" spans="1:8" ht="30" customHeight="1" thickBot="1" x14ac:dyDescent="0.3">
      <c r="B79" s="24" t="s">
        <v>69</v>
      </c>
      <c r="C79" s="34">
        <v>0.8571428571428571</v>
      </c>
      <c r="D79" s="85">
        <v>0.15</v>
      </c>
      <c r="E79" s="85"/>
      <c r="F79" s="89">
        <f>+D79*C79</f>
        <v>0.12857142857142856</v>
      </c>
      <c r="G79" s="90"/>
    </row>
    <row r="80" spans="1:8" ht="27.75" customHeight="1" thickBot="1" x14ac:dyDescent="0.35">
      <c r="B80" s="25" t="s">
        <v>101</v>
      </c>
      <c r="C80" s="26"/>
      <c r="D80" s="26"/>
      <c r="E80" s="29"/>
      <c r="F80" s="72">
        <f>SUM(F76:F79)</f>
        <v>0.70342981491321976</v>
      </c>
      <c r="G80" s="73"/>
    </row>
    <row r="81" spans="2:6" x14ac:dyDescent="0.25">
      <c r="B81" s="1"/>
      <c r="D81" s="3"/>
      <c r="F81" s="4"/>
    </row>
    <row r="83" spans="2:6" x14ac:dyDescent="0.25">
      <c r="B83" s="14"/>
    </row>
    <row r="105" spans="1:8" s="23" customFormat="1" ht="21" customHeight="1" x14ac:dyDescent="0.25">
      <c r="A105" s="35"/>
      <c r="B105" s="35"/>
      <c r="C105" s="35"/>
      <c r="D105" s="35"/>
      <c r="E105" s="35"/>
      <c r="F105" s="35"/>
      <c r="G105" s="35"/>
      <c r="H105" s="35"/>
    </row>
    <row r="106" spans="1:8" s="23" customFormat="1" ht="21" customHeight="1" x14ac:dyDescent="0.25">
      <c r="A106" s="35"/>
      <c r="B106" s="35"/>
      <c r="C106" s="35"/>
      <c r="D106" s="35"/>
      <c r="E106" s="35"/>
      <c r="F106" s="35"/>
      <c r="G106" s="35"/>
      <c r="H106" s="35"/>
    </row>
    <row r="107" spans="1:8" s="23" customFormat="1" ht="21" customHeight="1" x14ac:dyDescent="0.25">
      <c r="A107" s="35"/>
      <c r="B107" s="35"/>
      <c r="C107" s="35"/>
      <c r="D107" s="35"/>
      <c r="E107" s="35"/>
      <c r="F107" s="35"/>
      <c r="G107" s="35"/>
      <c r="H107" s="35"/>
    </row>
    <row r="108" spans="1:8" x14ac:dyDescent="0.25">
      <c r="A108" s="22"/>
      <c r="B108" s="22"/>
      <c r="C108" s="22"/>
    </row>
    <row r="109" spans="1:8" ht="19.5" thickBot="1" x14ac:dyDescent="0.35">
      <c r="A109" s="22"/>
      <c r="B109" s="22"/>
      <c r="C109" s="92" t="s">
        <v>128</v>
      </c>
      <c r="D109" s="92"/>
      <c r="E109" s="92"/>
      <c r="F109" s="92"/>
    </row>
    <row r="110" spans="1:8" ht="15.75" x14ac:dyDescent="0.25">
      <c r="A110" s="32"/>
      <c r="B110" s="32"/>
      <c r="C110" s="55" t="s">
        <v>103</v>
      </c>
      <c r="D110" s="55"/>
      <c r="E110" s="55"/>
      <c r="F110" s="55"/>
    </row>
    <row r="111" spans="1:8" x14ac:dyDescent="0.25">
      <c r="A111" s="33"/>
      <c r="B111" s="33"/>
      <c r="C111" s="64" t="s">
        <v>104</v>
      </c>
      <c r="D111" s="64"/>
      <c r="E111" s="64"/>
      <c r="F111" s="64"/>
    </row>
    <row r="112" spans="1:8" x14ac:dyDescent="0.25">
      <c r="A112" s="54" t="s">
        <v>127</v>
      </c>
    </row>
  </sheetData>
  <mergeCells count="56">
    <mergeCell ref="F80:G80"/>
    <mergeCell ref="C109:F109"/>
    <mergeCell ref="C110:F110"/>
    <mergeCell ref="C111:F111"/>
    <mergeCell ref="D77:E77"/>
    <mergeCell ref="F77:G77"/>
    <mergeCell ref="D78:E78"/>
    <mergeCell ref="F78:G78"/>
    <mergeCell ref="D79:E79"/>
    <mergeCell ref="F79:G79"/>
    <mergeCell ref="A71:H71"/>
    <mergeCell ref="B74:G74"/>
    <mergeCell ref="D75:E75"/>
    <mergeCell ref="F75:G75"/>
    <mergeCell ref="D76:E76"/>
    <mergeCell ref="F76:G76"/>
    <mergeCell ref="A58:A61"/>
    <mergeCell ref="G58:G63"/>
    <mergeCell ref="A62:A63"/>
    <mergeCell ref="A68:H68"/>
    <mergeCell ref="A69:H69"/>
    <mergeCell ref="A70:H70"/>
    <mergeCell ref="A41:A47"/>
    <mergeCell ref="G41:G51"/>
    <mergeCell ref="A49:A50"/>
    <mergeCell ref="A55:H55"/>
    <mergeCell ref="A56:A57"/>
    <mergeCell ref="B56:C56"/>
    <mergeCell ref="D56:D57"/>
    <mergeCell ref="E56:G56"/>
    <mergeCell ref="H56:H57"/>
    <mergeCell ref="A24:A33"/>
    <mergeCell ref="G24:G35"/>
    <mergeCell ref="A34:A35"/>
    <mergeCell ref="A38:H38"/>
    <mergeCell ref="A39:A40"/>
    <mergeCell ref="B39:C39"/>
    <mergeCell ref="D39:D40"/>
    <mergeCell ref="E39:G39"/>
    <mergeCell ref="H39:H40"/>
    <mergeCell ref="A10:A18"/>
    <mergeCell ref="G10:G18"/>
    <mergeCell ref="A21:H21"/>
    <mergeCell ref="A22:A23"/>
    <mergeCell ref="B22:C22"/>
    <mergeCell ref="D22:D23"/>
    <mergeCell ref="E22:G22"/>
    <mergeCell ref="H22:H23"/>
    <mergeCell ref="A2:P2"/>
    <mergeCell ref="A4:P4"/>
    <mergeCell ref="A7:H7"/>
    <mergeCell ref="A8:A9"/>
    <mergeCell ref="B8:C8"/>
    <mergeCell ref="D8:D9"/>
    <mergeCell ref="E8:G8"/>
    <mergeCell ref="H8:H9"/>
  </mergeCells>
  <printOptions horizontalCentered="1" verticalCentered="1"/>
  <pageMargins left="0.39370078740157483" right="0.39370078740157483" top="0.35433070866141736" bottom="0.39370078740157483" header="0.31496062992125984" footer="0.11811023622047245"/>
  <pageSetup paperSize="5" scale="58" orientation="landscape" r:id="rId1"/>
  <rowBreaks count="4" manualBreakCount="4">
    <brk id="19" max="16" man="1"/>
    <brk id="37" max="16" man="1"/>
    <brk id="51" max="16" man="1"/>
    <brk id="64" max="16"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'[1]LISTA DESPLEGABLE v0'!#REF!</xm:f>
          </x14:formula1>
          <xm:sqref>A41 A10 A24 A34 A62 A48:A49 A51 A58</xm:sqref>
        </x14:dataValidation>
      </x14:dataValidations>
    </ext>
    <ext xmlns:x14="http://schemas.microsoft.com/office/spreadsheetml/2009/9/main" uri="{05C60535-1F16-4fd2-B633-F4F36F0B64E0}">
      <x14:sparklineGroups xmlns:xm="http://schemas.microsoft.com/office/excel/2006/main">
        <x14:sparklineGroup displayEmptyCellsAs="gap">
          <x14:colorSeries rgb="FF376092"/>
          <x14:colorNegative rgb="FFD00000"/>
          <x14:colorAxis rgb="FF000000"/>
          <x14:colorMarkers rgb="FFD00000"/>
          <x14:colorFirst rgb="FFD00000"/>
          <x14:colorLast rgb="FFD00000"/>
          <x14:colorHigh rgb="FFD00000"/>
          <x14:colorLow rgb="FFD00000"/>
          <x14:sparklines>
            <x14:sparkline>
              <xm:f>'SEGUIM 1 TRIM ORIG FIRMADO'!E10:E10</xm:f>
              <xm:sqref>E10</xm:sqref>
            </x14:sparkline>
            <x14:sparkline>
              <xm:f>'SEGUIM 1 TRIM ORIG FIRMADO'!F10:F10</xm:f>
              <xm:sqref>F10</xm:sqref>
            </x14:sparkline>
          </x14:sparklines>
        </x14:sparklineGroup>
      </x14:sparklineGroup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SEGUIMIENTO 1 TRIMESTRE  2019</vt:lpstr>
      <vt:lpstr>SEGUIM 1 TRIM ORIG FIRMADO</vt:lpstr>
      <vt:lpstr>'SEGUIM 1 TRIM ORIG FIRMADO'!Área_de_impresión</vt:lpstr>
      <vt:lpstr>'SEGUIMIENTO 1 TRIMESTRE  2019'!Área_de_impresión</vt:lpstr>
      <vt:lpstr>'SEGUIM 1 TRIM ORIG FIRMADO'!Títulos_a_imprimir</vt:lpstr>
      <vt:lpstr>'SEGUIMIENTO 1 TRIMESTRE  2019'!Títulos_a_imprimir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Manuel Vanegas Jamaica</dc:creator>
  <cp:lastModifiedBy>Juan Manuel Vanegas Jamaica</cp:lastModifiedBy>
  <cp:lastPrinted>2019-05-21T15:20:56Z</cp:lastPrinted>
  <dcterms:created xsi:type="dcterms:W3CDTF">2019-04-16T16:44:46Z</dcterms:created>
  <dcterms:modified xsi:type="dcterms:W3CDTF">2019-05-21T16:50:36Z</dcterms:modified>
</cp:coreProperties>
</file>