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uments\64 PROYECTOS PLAN ACCION ESTRATEGICO INDICATIVO 2019\"/>
    </mc:Choice>
  </mc:AlternateContent>
  <bookViews>
    <workbookView xWindow="0" yWindow="0" windowWidth="28800" windowHeight="12435"/>
  </bookViews>
  <sheets>
    <sheet name="PLAN DE ACCIÓN 2019  " sheetId="1" r:id="rId1"/>
  </sheets>
  <externalReferences>
    <externalReference r:id="rId2"/>
  </externalReferences>
  <definedNames>
    <definedName name="_xlnm._FilterDatabase" localSheetId="0" hidden="1">'PLAN DE ACCIÓN 2019  '!$C$4:$E$79</definedName>
    <definedName name="_xlnm.Print_Area" localSheetId="0">'PLAN DE ACCIÓN 2019  '!$A$7:$Y$90</definedName>
    <definedName name="_xlnm.Print_Titles" localSheetId="0">'PLAN DE ACCIÓN 2019  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9" i="1" l="1"/>
  <c r="V79" i="1"/>
  <c r="W78" i="1"/>
  <c r="V78" i="1"/>
  <c r="W77" i="1"/>
  <c r="V77" i="1"/>
  <c r="W76" i="1"/>
  <c r="V76" i="1"/>
  <c r="W75" i="1"/>
  <c r="V75" i="1"/>
  <c r="W74" i="1"/>
  <c r="V74" i="1"/>
  <c r="W73" i="1"/>
  <c r="V73" i="1"/>
  <c r="W72" i="1"/>
  <c r="V72" i="1"/>
  <c r="W71" i="1"/>
  <c r="V71" i="1"/>
  <c r="W70" i="1"/>
  <c r="V70" i="1"/>
  <c r="W69" i="1"/>
  <c r="V69" i="1"/>
  <c r="W68" i="1"/>
  <c r="V68" i="1"/>
  <c r="W67" i="1"/>
  <c r="V67" i="1"/>
  <c r="W66" i="1"/>
  <c r="V66" i="1"/>
  <c r="W65" i="1"/>
  <c r="V65" i="1"/>
  <c r="W64" i="1"/>
  <c r="V64" i="1"/>
  <c r="W63" i="1"/>
  <c r="V63" i="1"/>
  <c r="W62" i="1"/>
  <c r="V62" i="1"/>
  <c r="W61" i="1"/>
  <c r="V61" i="1"/>
  <c r="W60" i="1"/>
  <c r="V60" i="1"/>
  <c r="W59" i="1"/>
  <c r="V59" i="1"/>
  <c r="W58" i="1"/>
  <c r="V58" i="1"/>
  <c r="W57" i="1"/>
  <c r="V57" i="1"/>
  <c r="W56" i="1"/>
  <c r="V56" i="1"/>
  <c r="W55" i="1"/>
  <c r="V55" i="1"/>
  <c r="W54" i="1"/>
  <c r="V54" i="1"/>
  <c r="W53" i="1"/>
  <c r="V53" i="1"/>
  <c r="W52" i="1"/>
  <c r="V52" i="1"/>
  <c r="W51" i="1"/>
  <c r="V51" i="1"/>
  <c r="W50" i="1"/>
  <c r="V50" i="1"/>
  <c r="W49" i="1"/>
  <c r="V49" i="1"/>
  <c r="W48" i="1"/>
  <c r="V48" i="1"/>
  <c r="W47" i="1"/>
  <c r="V47" i="1"/>
  <c r="W46" i="1"/>
  <c r="V46" i="1"/>
  <c r="W45" i="1"/>
  <c r="V45" i="1"/>
  <c r="W44" i="1"/>
  <c r="V44" i="1"/>
  <c r="W43" i="1"/>
  <c r="V43" i="1"/>
  <c r="W42" i="1"/>
  <c r="V42" i="1"/>
  <c r="W41" i="1"/>
  <c r="V41" i="1"/>
  <c r="W40" i="1"/>
  <c r="V40" i="1"/>
  <c r="W39" i="1"/>
  <c r="V39" i="1"/>
  <c r="W38" i="1"/>
  <c r="V38" i="1"/>
  <c r="W37" i="1"/>
  <c r="V37" i="1"/>
  <c r="W36" i="1"/>
  <c r="V36" i="1"/>
  <c r="W35" i="1"/>
  <c r="V35" i="1"/>
  <c r="W34" i="1"/>
  <c r="V34" i="1"/>
  <c r="W33" i="1"/>
  <c r="V33" i="1"/>
  <c r="W32" i="1"/>
  <c r="V32" i="1"/>
  <c r="W31" i="1"/>
  <c r="V31" i="1"/>
  <c r="W30" i="1"/>
  <c r="V30" i="1"/>
  <c r="W29" i="1"/>
  <c r="V29" i="1"/>
  <c r="W28" i="1"/>
  <c r="V28" i="1"/>
  <c r="W27" i="1"/>
  <c r="V27" i="1"/>
  <c r="W26" i="1"/>
  <c r="V26" i="1"/>
  <c r="W25" i="1"/>
  <c r="V25" i="1"/>
  <c r="W24" i="1"/>
  <c r="V24" i="1"/>
  <c r="W23" i="1"/>
  <c r="V23" i="1"/>
  <c r="W22" i="1"/>
  <c r="V22" i="1"/>
  <c r="W21" i="1"/>
  <c r="V21" i="1"/>
  <c r="W20" i="1"/>
  <c r="V20" i="1"/>
  <c r="W19" i="1"/>
  <c r="V19" i="1"/>
  <c r="W18" i="1"/>
  <c r="V18" i="1"/>
  <c r="W17" i="1"/>
  <c r="V17" i="1"/>
  <c r="W16" i="1"/>
  <c r="V16" i="1"/>
  <c r="W15" i="1"/>
  <c r="V15" i="1"/>
  <c r="W14" i="1"/>
  <c r="V14" i="1"/>
  <c r="W13" i="1"/>
  <c r="V13" i="1"/>
  <c r="W12" i="1"/>
  <c r="V12" i="1"/>
  <c r="W11" i="1"/>
  <c r="V11" i="1"/>
  <c r="W10" i="1"/>
  <c r="V10" i="1"/>
  <c r="W9" i="1"/>
  <c r="V9" i="1"/>
  <c r="W8" i="1"/>
  <c r="V8" i="1"/>
  <c r="W7" i="1"/>
  <c r="V7" i="1"/>
</calcChain>
</file>

<file path=xl/sharedStrings.xml><?xml version="1.0" encoding="utf-8"?>
<sst xmlns="http://schemas.openxmlformats.org/spreadsheetml/2006/main" count="848" uniqueCount="279">
  <si>
    <t>PLAN DE ACCIÓN  2019</t>
  </si>
  <si>
    <t>1. VIGENCIA</t>
  </si>
  <si>
    <t>2. ETAPA:</t>
  </si>
  <si>
    <t>3. PERÍODO SEGUIMIENTO</t>
  </si>
  <si>
    <t>4. DIMENSIONES OPERATVAS DEL MIPG</t>
  </si>
  <si>
    <t>5 POLÍTICA DE GESTIÓN Y DESEMPEÑO INSTITUCIONAL</t>
  </si>
  <si>
    <t>6. OBJETIVO ESTRATEGICO</t>
  </si>
  <si>
    <t>7. ESTRATEGIA</t>
  </si>
  <si>
    <t>8. META</t>
  </si>
  <si>
    <t>9. ACTIVIDAD</t>
  </si>
  <si>
    <t xml:space="preserve">10. TIEMPO PROGRAMADO </t>
  </si>
  <si>
    <t>11. PROCESO</t>
  </si>
  <si>
    <t>12. INDICADOR</t>
  </si>
  <si>
    <t xml:space="preserve">13. AUTOEVALUACIÓN </t>
  </si>
  <si>
    <t>15.  SEGUIMIENTO OAPLA</t>
  </si>
  <si>
    <t>FECHA INICIAL</t>
  </si>
  <si>
    <t>FECHA FINAL</t>
  </si>
  <si>
    <t>NOMBRE</t>
  </si>
  <si>
    <t>DEPENDENCIA</t>
  </si>
  <si>
    <t>RESPONSABLE</t>
  </si>
  <si>
    <t>DESCRIPCIÓN</t>
  </si>
  <si>
    <t>RESULTADO ESPERADO</t>
  </si>
  <si>
    <t>PRIMER TRIMESTRE</t>
  </si>
  <si>
    <t>SEGUNDO TRIMESTRE</t>
  </si>
  <si>
    <t>TERCER TRIMESTRE</t>
  </si>
  <si>
    <t>CUARTO TRIMESTRE</t>
  </si>
  <si>
    <t>% ACUMULADO</t>
  </si>
  <si>
    <t>14. AMPLIACIÓN DE LA AUTOEVALUACIÓN</t>
  </si>
  <si>
    <t>PR</t>
  </si>
  <si>
    <t>EJ</t>
  </si>
  <si>
    <t xml:space="preserve">2.       Direccionamiento estratégico </t>
  </si>
  <si>
    <t>1. Planeación Institucional</t>
  </si>
  <si>
    <t>1. Ampliar la infraestructura física penitenciaria y carcelaria con un enfoque humano, sostenible y orientado a la resocialización de la población privada de la libertad</t>
  </si>
  <si>
    <t>1.1 Construir cupos en infraestructura modular atendiendo requisitos y condiciones de calidad</t>
  </si>
  <si>
    <t>4.800 cupos en infraestructura modular con avance de proyecto del 100%</t>
  </si>
  <si>
    <t xml:space="preserve">1. Realizar un inventario de los requerimientos de equipamiento modular </t>
  </si>
  <si>
    <t>5.     Gestión de la Infraestructura</t>
  </si>
  <si>
    <t>7.     Dirección de Infraestructura</t>
  </si>
  <si>
    <t>Subdirector de Seguimiento a la Infraestructura</t>
  </si>
  <si>
    <t>Un Inventario de establecimientos priorizados para asignación de cupos modulares</t>
  </si>
  <si>
    <t>Documento que contendrá los establecimientos priorizados</t>
  </si>
  <si>
    <t>2. Solicitar a DNP y MinHacienda vigencias futuras para cubrir los arrendamientos de los sistemas modulares</t>
  </si>
  <si>
    <t>Un Documento soporte de solicitud de las vigencias futuras</t>
  </si>
  <si>
    <t>Documento soporte de solicitud de las vigencias futuras</t>
  </si>
  <si>
    <t>3. Entregar insumo para desarrollar el proceso precontractual del equipamiento modular y la interventoría a la Oficina Contractual</t>
  </si>
  <si>
    <t>Documentos de requerimientos técnicos</t>
  </si>
  <si>
    <t>Memorandos de radicación a la DIGECO de documentación</t>
  </si>
  <si>
    <t>4. Realizar el proceso contractual del equipamiento modular y la interventoría en cada una de sus fases</t>
  </si>
  <si>
    <t>6.     Gestión Contractual</t>
  </si>
  <si>
    <t>13. Dirección de Gestión Contractual</t>
  </si>
  <si>
    <t>Dirección de Gestión Contractual</t>
  </si>
  <si>
    <t>Contratos suscritos por las partes</t>
  </si>
  <si>
    <t>Publicación de los procesos de contratación y Contratos suscrito por las partes</t>
  </si>
  <si>
    <t>5. Realizar seguimiento a la instalación del equipamiento modular</t>
  </si>
  <si>
    <t>Número de informes realizados / Número de informes programados</t>
  </si>
  <si>
    <t>Informes quincenales de supervisión a la instalación del equipamiento modular</t>
  </si>
  <si>
    <t>6. Entregar 960 cupos de infraestructura modular con avance de proyecto al 100%</t>
  </si>
  <si>
    <t>Cantidad de cupos entregados / 960</t>
  </si>
  <si>
    <t>960 cupos en infraestructura entregados</t>
  </si>
  <si>
    <t>1.2 Construir cupos en infraestructura rígida, atendiendo requisitos y condiciones de calidad</t>
  </si>
  <si>
    <t>3.860 cupos en infraestructura rígida con avance de proyecto del 100%</t>
  </si>
  <si>
    <t>1. Entregar insumo para desarrollar el proceso precontractual de infraestrucra rígida e interventorías a la Oficina Contractual</t>
  </si>
  <si>
    <t>Memorandos de radicación a la DIGECO de documentación de Obra Girardot, Dotación de Buga, Girón e Ipiales e Interventoría de Girardot, Buga y dotación</t>
  </si>
  <si>
    <t>2. Realizar el proceso contractual de infraestructura rígida y la interventoría en cada una de sus fases</t>
  </si>
  <si>
    <t>Publicación de los procesos de contratación en el SECOP y Contratos suscrito por las partes de Obra Girardot, Dotación de Buga, Girón e Ipiales e Interventoría de Girardot, Buga y dotación</t>
  </si>
  <si>
    <t>3. Realizar seguimiento a la ejecución de obra de cupos en infraestructura rígida</t>
  </si>
  <si>
    <t xml:space="preserve">% de avance de ejecución de obras y dotaciones / % total de obras en el año. </t>
  </si>
  <si>
    <t>2432 cupos con avance al 100% de obra y dotación</t>
  </si>
  <si>
    <t>6.720 cupos en infraestructura rígida con avance de proyecto mínimo del 60%</t>
  </si>
  <si>
    <t>1. Ajustar documento CONPES 3871 de 2016, y a DNP y MinHacienda vigencias futuras para la construccion de los proyectos</t>
  </si>
  <si>
    <t>Un Documento soporte de solicitud de Ajuste a CONPES y solicitud de vigencias futuras</t>
  </si>
  <si>
    <t>Documento CONPES ajustado y soporte vigencias futuras aprobadas</t>
  </si>
  <si>
    <t>2. Entregar insumo para desarrollar el proceso precontractual de infraestrucra rígida e interventorías a la Oficina Contractual</t>
  </si>
  <si>
    <t>Memorandos de radicación a la DIGECO de documentación de Obra  e Interventoría de  proyectos en  Palmira, Riohacha y Sabanas de san Angel</t>
  </si>
  <si>
    <t>3. Realizar el proceso contractual de infraestructura rígida y la interventoría en cada una de sus fases</t>
  </si>
  <si>
    <t>Publicación de los procesos de contratación en el SECOP y Contratos suscrito por las partes para Obra  e Interventoría de  proyectos en  Palmira, Riohacha y Sabanas de san Angel</t>
  </si>
  <si>
    <t>4. Realizar seguimiento a la ejecución de obra de cupos en infraestructura rígida</t>
  </si>
  <si>
    <t>6720 cupos con avance al de proyecto mínimo del 10%</t>
  </si>
  <si>
    <t>1.3 Diseñar cupos de infraestructura rígida atendiendo requisitos y condiciones de calidad</t>
  </si>
  <si>
    <t>12.020 cupos en infraestructura rígida con avance en diseño del 100%</t>
  </si>
  <si>
    <t>1. Solicitar a DNP y MinHacienda vigencias futuras para la contratacion de estudios y diseños para ampliacion  de establecimientos y nuevos ERON</t>
  </si>
  <si>
    <t>Un Documento soporte de aprobación de las vigencias futuras</t>
  </si>
  <si>
    <t>2. Entregar insumo para desarrollar el proceso precontractual de consultoria de estudios y diseños para ampliacion  de establecimientos y nuevos ERON a la Oficina Contractual</t>
  </si>
  <si>
    <t>Memorandos de radicación a la DIGECO de documentación para consultoria de estudios y diseños para ampliacion  de establecimientos y nuevos ERON</t>
  </si>
  <si>
    <t>3. Realizar el proceso contractual de consultoria de estudios y diseños para ampliacion  de establecimientos y nuevos ERON.</t>
  </si>
  <si>
    <t>4. Realizar seguimiento a la ejecución de las consultorias de estudios y diseños para ampliacion  de establecimientos y nuevos ERON.</t>
  </si>
  <si>
    <t>% de avance de ejecución de estudios y diseños  / % total de cupos proyectados en el año.</t>
  </si>
  <si>
    <t>estudios y diseños para la construccion de  1320 cupos de infraestructura rigida al 100%</t>
  </si>
  <si>
    <t>5. Entregar estudios y diseños para la construccion de  1320 cupos de infraestructura rigida al 100%</t>
  </si>
  <si>
    <t xml:space="preserve">Cantidad de estudios realizados/cantidad de estudios programados </t>
  </si>
  <si>
    <t>estudios y diseños entregados para la construccion de  1320 cupos de infraestructura rigida</t>
  </si>
  <si>
    <t>1.4 Intervenir establecimientos carcelarios del orden nacional a través de adecuaciones y mantenimiento</t>
  </si>
  <si>
    <t>100% de los mantenimientos programados atendidos</t>
  </si>
  <si>
    <t>1. Elaborar la metodología de registro de necesidades y atención de mantenimientos y adecuaciones</t>
  </si>
  <si>
    <t>Subdirector de Construcción y Conservación</t>
  </si>
  <si>
    <t>Una metodología de registro de necesidades y atención de mantenimientos y adecuaciones elaborada y aprobada</t>
  </si>
  <si>
    <t>2. Elaborar Cronograma de mantenimientos</t>
  </si>
  <si>
    <t>Un Cronograma de mantenimientos elaborado</t>
  </si>
  <si>
    <t>3. Realizar mantemientos programados</t>
  </si>
  <si>
    <t>Número de solicitudes de mantenimientos atendidos / Número de solicitudes de mantenimientos programadas en cada año x 100 de acuerdo con la disponibiidad presupuestal</t>
  </si>
  <si>
    <t>100% de los mantenimientos atendidos para la vigencia atendidos</t>
  </si>
  <si>
    <t>100% de las adecuaciones programadas atendidas</t>
  </si>
  <si>
    <t>2. Elaborar Cronograma de adecuaciones</t>
  </si>
  <si>
    <t>Un Cronograma de adecuaciones elaborado</t>
  </si>
  <si>
    <t>3. Realizar adecuaciones programadas</t>
  </si>
  <si>
    <t>Número de solicitudes de adecuación atendidas / Número de solicitudes de adecuaciones programadas en cada año x 100 de acuerdo con la disponibiidad presupuestal</t>
  </si>
  <si>
    <t>100% de las adecuaciones programadas para la vigencia atendidas</t>
  </si>
  <si>
    <t>1.5 Diagnosticar la infraestructura física existente de los establecimientos penitenciarios y carcelarios y elaborar la futura requerida</t>
  </si>
  <si>
    <t>100% de componentes del Plan Maestro de Infraestructura Penitenciaria y Carcelaria elaborados y aprobados</t>
  </si>
  <si>
    <t>1. Establecer los componentes que harán parte del Plan Maestro de Infraestructura Penitenciaria y Carcelaria</t>
  </si>
  <si>
    <t>Documento  descriptivo de  los componentes  del plan Maestro</t>
  </si>
  <si>
    <t>Informe descriptivo de  los componentes  del plan Maestro</t>
  </si>
  <si>
    <t>2. Establecer el cronograma de elaboración del Plan Maestro de Infraestructura Penitenciaria y Carcelaria</t>
  </si>
  <si>
    <t>Cronograma de ejecucion de  los componentes  del plan Maestro</t>
  </si>
  <si>
    <t>3. Ejecutar la primera fase del Plan Maestro de Infraestructura Penitenciaria y Carcelaria</t>
  </si>
  <si>
    <t>Número de componentes del Plan Maestro de Infraestructura Penitenciaria y Carcelaria elaborados y aprobados / Número total de componentes del Plan Maestro programados en la vigencia</t>
  </si>
  <si>
    <t>Un documento técnico con el 100% de los componentes del Plan programados para la vigencia</t>
  </si>
  <si>
    <t>2. Facilitar los medios de vida digna, a través de bienes y servicios, que propenda por el bienestar y la calidad de vida a las personas privadas de la libertad</t>
  </si>
  <si>
    <t>2.1 Prestar el servicio de alimentación a la población privada de la libertad con criterios de calidad y eficiencia</t>
  </si>
  <si>
    <t>Un nuevo modelo de alimentación para el funcionamiento del sistema penitenciario y carcelario intramural implementado</t>
  </si>
  <si>
    <t>1. Elaborar un diagnostico integral del Modelo Actual</t>
  </si>
  <si>
    <t>7.     Gestión de Suministro de Bienes y Prestación de Servicios</t>
  </si>
  <si>
    <t>10. Dirección de Logística</t>
  </si>
  <si>
    <t>Director Logístico</t>
  </si>
  <si>
    <t>Diagnostico integral del Modelo actual elaborado</t>
  </si>
  <si>
    <t>Un Diagnostico integral del Modelo actual, presentado</t>
  </si>
  <si>
    <t>2. Revisar modelos existentes del Suministro de Alimentación</t>
  </si>
  <si>
    <t>Documento de analisis y evaluación elaborado</t>
  </si>
  <si>
    <t>Un Documento de analisis y evaluación presentado</t>
  </si>
  <si>
    <t>3. Formular una propuesta inicial del nuevo Modelo de alimentación</t>
  </si>
  <si>
    <t>Documento del Modelo propuesto (1a versión) presentado</t>
  </si>
  <si>
    <t>Documento del Modelo propuesto (1a versión)</t>
  </si>
  <si>
    <t>4. Entregar insumo para desarrollar el proceso precontractual para la prestación del servicio de alimentación e interventoría a la Oficina Contractual</t>
  </si>
  <si>
    <t>Memorandos de radicación a la DIGECO de documentación para la prestación del servicio de alimentación y supervisión</t>
  </si>
  <si>
    <t>3. Realizar el proceso contractual para la prestación del servicio de alimentación y supervisión</t>
  </si>
  <si>
    <t>Contratos perfeccionados</t>
  </si>
  <si>
    <t>Publicación de los procesos de contratación en el SECOP y Contratos perfeccionados</t>
  </si>
  <si>
    <t>4. Realizar seguimiento a la prestación del servicio de alimentación y a la supervisión</t>
  </si>
  <si>
    <t>Numero de informes de seguimiento entregados / Número de informes de seguimiento programados</t>
  </si>
  <si>
    <t>Informes de seguimiento mensual al servicio de alimentación de acuerdo con las condiciones de calidad solicitadas</t>
  </si>
  <si>
    <t>2.2 Implementar un nuevo Modelo de Atención Integral en Salud a las personas privadas de la libertad</t>
  </si>
  <si>
    <t>Un modelo de atención integral en salud para la población privada de la libertad implementado en el 100% de los establecimientos</t>
  </si>
  <si>
    <t>1. Realizar un perfil epdemiológico en salud</t>
  </si>
  <si>
    <t>Un perfil epdemiológico en salud elaborado para los 39 establecimientos priorizados</t>
  </si>
  <si>
    <t>2. Realizar la contratación de los servicios conforme a las necesidades del perfil epidemiológico a través del Consorcio de Salud</t>
  </si>
  <si>
    <t>Contratos suscritos y legalizados conforme a las necesidades establecidas en el perfil</t>
  </si>
  <si>
    <t>3. Realizar el proceso contractual de la auditoría en cada una de sus fases</t>
  </si>
  <si>
    <t>Director Logístico
Dirección de Gestión Contractual</t>
  </si>
  <si>
    <t>Publicación de los procesos de contratación en el SECOP y Contrato suscrito y legalizado</t>
  </si>
  <si>
    <t>4. Realizar seguimiento a la prestación del servicio de salud a la ppl intramural y los servicios contratados con la red externa</t>
  </si>
  <si>
    <t>Informes de auditoría y seguimiento mensuales prestación del servicio de salud a la ppl intramural y los servicios contratados con la red externa</t>
  </si>
  <si>
    <t>2.3 Implementar un nuevo Modelo de vigilancia Electrónica efectivo para la Población Privada de la Libertad beneficiada con esta medida</t>
  </si>
  <si>
    <t>100% de las personas privadas de la libertad con medida de vigilancia electrónica con dispositivo instalado y en adecuado funcionamiento</t>
  </si>
  <si>
    <t>1. Deteminar la población objeto con este beneficio</t>
  </si>
  <si>
    <t>Un documento soporte con la población objetivo</t>
  </si>
  <si>
    <t>Un documento soporte con la población objetivo en la periodicidad establecida</t>
  </si>
  <si>
    <t>2. Entregar insumo para desarrollar el proceso precontractual para la prestación del servicio de vigilancia electrónica e interventoría a la Oficina Contractual que contemple la adecuada transición entre tecnologías (en caso de ser necesario)</t>
  </si>
  <si>
    <t>Memorandos de radicación a la DIGECO de documentación para la prestación del servicio de vigilancia electrónica que contemple la adecuada transición entre tecnologías (en caso de ser necesario)</t>
  </si>
  <si>
    <t>3. Realizar el proceso contractual para la prestación del servicio de vigilancia electrónica e interventoría</t>
  </si>
  <si>
    <t>4. Realizar seguimiento a la prestación del servicio de vigilancia electrónica</t>
  </si>
  <si>
    <t>Informes de seguimiento al servicio de vigilancia electrónica con las condiciones de calidad solicitadas</t>
  </si>
  <si>
    <t>Un nuevo Modelo de vigilancia Electrónica efectivo para la Población Privada de la Libertad beneficiada con esta medida</t>
  </si>
  <si>
    <t>1. Revisar la tecnologia internacional disponible</t>
  </si>
  <si>
    <t>Un Documento técnico con recomendaciones tecnológicas y de operación del modelo</t>
  </si>
  <si>
    <t>2. Estructurar la primera versión del nuevo modelo de vigilancia electronica</t>
  </si>
  <si>
    <t>Primera versión del nuevo modelo de vigilancia electronica</t>
  </si>
  <si>
    <t>2.4 Suministrar los bienes y servicios necesarios para la operación y sostenibilidad del sistema penitenciario y carcelario</t>
  </si>
  <si>
    <t>100% de los bienes muebles e inmuebles, y servicios pertinentes, suministrados sin interrupción al sistema penitenciario y carcelario.</t>
  </si>
  <si>
    <t>1. Establecer el plan de necesidades con el INPEC</t>
  </si>
  <si>
    <t>Un plan de necesidades con el INPEC</t>
  </si>
  <si>
    <t>2. Entregar insumo para desarrollar el proceso precontractual para el suministro de bienes y servicios a la Oficina Contractual</t>
  </si>
  <si>
    <t>Memorandos de radicación a la DIGECO de documentación para el suministro de bienes y servicios</t>
  </si>
  <si>
    <t>3. Realizar el proceso contractual para el suministro de bienes y servicios</t>
  </si>
  <si>
    <t>4. Realizar seguimiento al suministro de bienes y servicios</t>
  </si>
  <si>
    <t>Informes de seguimiento al suministro de bienes y servicios</t>
  </si>
  <si>
    <t>3. Fortalecer la capacidad institucional y el talento humano por medio del mejoramiento de procesos y el desarrollo de competencias para incrementar la productividad, calidad de los servicios, contribuyendo a la favorabilidad de la imagen de la USPEC</t>
  </si>
  <si>
    <t>3.1 Fortalecer las capacidades, competencias, habilidades, conocimientos y el bienestar integral del Talento Humano al servicio de la USPEC</t>
  </si>
  <si>
    <t>100% en el cumplimiento del Plan Estratégico de Talento Humano en la vigencia</t>
  </si>
  <si>
    <t>1. Estructurar y publicar el Plan Estratégico de Talento Humano</t>
  </si>
  <si>
    <t>11. Gestión del Talento Humano</t>
  </si>
  <si>
    <t>14. Dirección Administrativa y Financiera</t>
  </si>
  <si>
    <t>Director Administrativo y Financiero</t>
  </si>
  <si>
    <t>Un Plan Estratégico de Talento Humano estructurado y publicado</t>
  </si>
  <si>
    <t>Implementar el Plan Institucional de Capacitación de la vigencia</t>
  </si>
  <si>
    <t>Número de actividades realizadas / Número de actividades programadas para la vigencia</t>
  </si>
  <si>
    <t>100% en el cumplimiento del Plan Institucional de Capacitación en la vigencia</t>
  </si>
  <si>
    <t>Implementar el Plan de Incentivos Institucionales (Bienestar) de la vigencia</t>
  </si>
  <si>
    <t>100% en el cumplimiento del Plan de Incentivos Institucionales (Bienestar) en la vigencia</t>
  </si>
  <si>
    <t>Implementar el Plan Anual de Vacantes de la vigencia</t>
  </si>
  <si>
    <t>100% en el cumplimiento del Plan Anual de Vacantes en la vigencia</t>
  </si>
  <si>
    <t>Implementar el Plan de Previsión de Recursos Humanos de la vigencia</t>
  </si>
  <si>
    <t>100% en el cumplimiento del Plan de Previsión de Recursos Humanos en la vigencia</t>
  </si>
  <si>
    <t>Implementar el Plan de Trabajo Anual de Seguridad y Salud en el Trabajo de la vigencia</t>
  </si>
  <si>
    <t>100% en el cumplimiento del Plan de Trabajo Anual de Seguridad y Salud en el Trabajo en la vigencia</t>
  </si>
  <si>
    <t>3.2 Implementar el Modelo Integrado de Planeación y Gestión – MIPG</t>
  </si>
  <si>
    <t>100% del Modelo Integrado de Planeación y Gestión - MIPG implementado para la vigencia</t>
  </si>
  <si>
    <t>1. Actualizar el Plan de implementación del Modelo Integrado de Planeación y Gestión - MIPG</t>
  </si>
  <si>
    <t>1.     Gestión Estratégica Organizacional</t>
  </si>
  <si>
    <t>3.     Oficina Asesora de Planeación y Desarrollo</t>
  </si>
  <si>
    <t>3.       Jefe de Oficina</t>
  </si>
  <si>
    <t>Un Plan Estratégico de Comunicaciones elaborado y aprobado</t>
  </si>
  <si>
    <t>Un Plan Plan de del Modelo Integrado de Planeación y Gestión - MIPG actualizado</t>
  </si>
  <si>
    <t>3. Implementar el Modelo Integrado de Planeación y Gestión - MIPG</t>
  </si>
  <si>
    <t xml:space="preserve">100% en el cumplimiento del Modelo Integrado de Planeación y Gestión - MIPG  para la vigencia, </t>
  </si>
  <si>
    <t>3.3 Implementar el Plan Institucional de Gestión Ambiental - PIGA</t>
  </si>
  <si>
    <t>100%en el cumplimiento del Plan Institucional de Gestión Ambiental – PIGA para la vigencia</t>
  </si>
  <si>
    <t>1. Elaborar el Plan Institucional de Gestión Ambiental – PIGA</t>
  </si>
  <si>
    <t>15.   Subdirector Administrativo</t>
  </si>
  <si>
    <t>Un Plan Estratégico de Talento Humano estructurado y aprobado por el Comité de Gestión y Desempeño</t>
  </si>
  <si>
    <t>2. Socializar el Plan Institucional de Gestión Ambiental - PIGA</t>
  </si>
  <si>
    <t>8.     Gestión Administrativa y Financiera</t>
  </si>
  <si>
    <t>Número de sesiones de socialización realizadas / número de socialización programadas</t>
  </si>
  <si>
    <t>100% de las sesiones de socialización del PIGA realizadas</t>
  </si>
  <si>
    <t>3. Implementar el Plan Institucional de Gestión Ambiental - PIGA</t>
  </si>
  <si>
    <t>100% en el cumplimiento del Plan Institucional de Gestión Ambiental - PIGA en la vigencia</t>
  </si>
  <si>
    <t>3.4 Implementar el Plan Anticorrupción y Atención al Ciudadano</t>
  </si>
  <si>
    <t>100% en el cumplimiento del Plan Anticorrupción y Atención al Ciudadano para la vigencia</t>
  </si>
  <si>
    <t>3. Implementar el Plan Anticorrupción y Atención al Ciudadano para la vigencia</t>
  </si>
  <si>
    <t>1.     Dirección General</t>
  </si>
  <si>
    <t>1.       Director General</t>
  </si>
  <si>
    <t>3.5 Implementar el Plan Estratégico de Comunicaciones</t>
  </si>
  <si>
    <t>100% en el cumplimiento del Plan Estratégico de Comunicaciones para la vigencia</t>
  </si>
  <si>
    <t>1. Elaborar el Plan Estratégico de Comunicaciones para la vigencia</t>
  </si>
  <si>
    <t>4.     Gestión de la Comunicación Institucional</t>
  </si>
  <si>
    <t>2.     Dirección General - Comunicaciones</t>
  </si>
  <si>
    <t>3. Implementar el Plan Estratégico de Comunicaciones para la vigencia</t>
  </si>
  <si>
    <t>11. Gobierno Digital, antes Gobierno en Línea</t>
  </si>
  <si>
    <t>4. Gestionar la información y el conocimiento para la toma de decisiones y la rendición cuentas con calidad, oportunidad y seguridad.</t>
  </si>
  <si>
    <t>4.1 Implementar el Plan Estratégico de TI - PETI</t>
  </si>
  <si>
    <t>100% en el cumplimiento del Plan Estratégico de TI - PETI</t>
  </si>
  <si>
    <t>1. Elaborar y publicar el Plan Estratégico de TI - PETI en el marco del modelo de arquitectura empresarial</t>
  </si>
  <si>
    <t>10. Gestión de las Tecnologías de la Información</t>
  </si>
  <si>
    <t>5.     Oficina de Tecnología</t>
  </si>
  <si>
    <t>Jefe Oficina de Tecnología</t>
  </si>
  <si>
    <t>Un Plan Estratégico de TI - PETI en el marco del modelo de arquitectura empresarial estructurado en su 1a Versión</t>
  </si>
  <si>
    <t>3.       Gestión con Valores para Resultados</t>
  </si>
  <si>
    <t>2. Implementar el Portafolio de Proyectos establecido en el Plan Estratégico de TI - PETI para la vigencia</t>
  </si>
  <si>
    <t>Un Plan Estratégico de TI - PETI cumplido al 100% en el  Portafolio de Proyectos establecido para la vigencia</t>
  </si>
  <si>
    <t>4.2 Implementar un sistema de Información Misional de la USPEC</t>
  </si>
  <si>
    <t>Un Sistema de Información Misional en producción</t>
  </si>
  <si>
    <t>1. Identificar los procesos institucionales a considerar en el Sistema de Información Misional</t>
  </si>
  <si>
    <t>Un Documento con los los procesos institucionales a considerar en el Sistema de Información Misional</t>
  </si>
  <si>
    <t>Un Documento con los procesos institucionales a considerar en el Sistema de Información Misional</t>
  </si>
  <si>
    <t>2. Diagramar los procesos institucionales para el aprovisionamiento del Sistema de Información Misional</t>
  </si>
  <si>
    <t>Un Documento con la Diagramas de procesos y 
Funcionalidades</t>
  </si>
  <si>
    <t>Un Documento con los Diagramas de procesos y 
Funcionalidades</t>
  </si>
  <si>
    <t>3. Realizar un plan de proyecto  para disponer de un Sistema de Información Misional a la USPEC</t>
  </si>
  <si>
    <t>Un Plan de proyecyo para disponer de un  Sistema de Información Misional a la USPEC</t>
  </si>
  <si>
    <t>Un Plan de proyecto para disponer de un  Sistema de Información Misional a la USPEC</t>
  </si>
  <si>
    <t>4. Realizar un estudio de mercado del Sector TIC  con el fin de identificar costos y las nuevas tecnologias que ofrece el mercado.</t>
  </si>
  <si>
    <t>Un  estudio de mercado del Sector TIC  con el fin de identificar costos y las nuevas tecnologias que ofrece el mercado.</t>
  </si>
  <si>
    <t>4.3 Implementar un Plan de Seguridad y Privacidad en la Información</t>
  </si>
  <si>
    <t>100% de cumplimiento en el Plan de Seguridad y Privacidad en la Información</t>
  </si>
  <si>
    <t>1. Elaborar y publicar el Plan de Seguridad y Privacidad en la Información</t>
  </si>
  <si>
    <t>Un Plan de Seguridad y Privacidad en la Información</t>
  </si>
  <si>
    <t>2. Implementar el Plan de Seguridad y Privacidad en la Información</t>
  </si>
  <si>
    <t>Un Plan de Seguridad y Privacidad en la Información cumplido al 100% en la vigencia</t>
  </si>
  <si>
    <t>4.4 Implementar un Plan de Tratamiento de Riesgos de Seguridad en la Información</t>
  </si>
  <si>
    <t>100% de cumplimiento en el Plan de Tratamiento de Riesgos de Seguridad en la Información</t>
  </si>
  <si>
    <t>1. Elaborar y publicar el Plan de Tratamiento de Riesgos de Seguridad en la Información</t>
  </si>
  <si>
    <t>Un Plan de Tratamiento de Riesgos de Seguridad</t>
  </si>
  <si>
    <t>2. Implementar el Plan de Tratamiento de Riesgos de Seguridad en la Información</t>
  </si>
  <si>
    <t>Un Plan de Tratamiento de Riesgos de Seguridad cumplido al 100% en la vigencia</t>
  </si>
  <si>
    <t>5.       Información y Comunicación</t>
  </si>
  <si>
    <t>10. Gestión documental</t>
  </si>
  <si>
    <t>4.5 Implementar un Plan Institucional de Archivos - PINAR</t>
  </si>
  <si>
    <t>100% de cumplimiento en el Plan Institucional de Archivos - PINAR para la vigencia</t>
  </si>
  <si>
    <t xml:space="preserve">1. Elaborar y publicar el Plan Institucional de Archivos - PINAR </t>
  </si>
  <si>
    <t>Subdirector Administrativo</t>
  </si>
  <si>
    <t>Un Plan Institucional de Archivos - PINAR  elaborado y pubicado</t>
  </si>
  <si>
    <t>Un Plan Institucional de Archivos - PINAR  elaborado y publicado</t>
  </si>
  <si>
    <t>2. Implementar el Plan Institucional de Archivos - PINAR para la vigencia</t>
  </si>
  <si>
    <t>100% en el cumplimiento del Plan Institucional de Archivos - PINAR  para la vigencia</t>
  </si>
  <si>
    <t>16.  Firmas</t>
  </si>
  <si>
    <t>ORIGINAL FIRMADO</t>
  </si>
  <si>
    <t>MATILDE MENDIETA GALINDO</t>
  </si>
  <si>
    <t>GUSTAVO ADOLFO CAMELO HURTADO</t>
  </si>
  <si>
    <t>16.1  Directorar General  USPEC</t>
  </si>
  <si>
    <t>16.2  Jefe Oficina Asesora de Planeación y Desarrollo USPEC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</si>
</sst>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rgb="FF000000"/>
      <name val="Arial"/>
      <family val="2"/>
    </font>
    <font>
      <b/>
      <sz val="11"/>
      <color theme="0"/>
      <name val="Arial Narrow"/>
      <family val="2"/>
    </font>
    <font>
      <b/>
      <sz val="11"/>
      <color theme="3"/>
      <name val="Arial Narrow"/>
      <family val="2"/>
    </font>
    <font>
      <sz val="11"/>
      <color rgb="FFFF0000"/>
      <name val="Arial Narrow"/>
      <family val="2"/>
    </font>
    <font>
      <b/>
      <sz val="14"/>
      <color rgb="FF002060"/>
      <name val="Arial Narrow"/>
      <family val="2"/>
    </font>
    <font>
      <b/>
      <sz val="14"/>
      <color rgb="FFFF0000"/>
      <name val="Arial Narrow"/>
      <family val="2"/>
    </font>
    <font>
      <b/>
      <sz val="14"/>
      <color theme="1"/>
      <name val="Arial Narrow"/>
      <family val="2"/>
    </font>
    <font>
      <sz val="11"/>
      <name val="Arial Narrow"/>
      <family val="2"/>
    </font>
    <font>
      <sz val="14"/>
      <color theme="0" tint="-0.49998474074526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663AB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6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 wrapText="1"/>
    </xf>
    <xf numFmtId="10" fontId="8" fillId="3" borderId="8" xfId="1" applyNumberFormat="1" applyFont="1" applyFill="1" applyBorder="1" applyAlignment="1">
      <alignment horizontal="center" vertical="center"/>
    </xf>
    <xf numFmtId="10" fontId="8" fillId="3" borderId="9" xfId="1" applyNumberFormat="1" applyFont="1" applyFill="1" applyBorder="1" applyAlignment="1">
      <alignment horizontal="center" vertical="center"/>
    </xf>
    <xf numFmtId="10" fontId="8" fillId="3" borderId="10" xfId="1" applyNumberFormat="1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10" fontId="8" fillId="3" borderId="17" xfId="1" applyNumberFormat="1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14" fontId="3" fillId="4" borderId="5" xfId="0" applyNumberFormat="1" applyFont="1" applyFill="1" applyBorder="1" applyAlignment="1">
      <alignment horizontal="center" vertical="center" wrapText="1"/>
    </xf>
    <xf numFmtId="10" fontId="3" fillId="4" borderId="5" xfId="1" applyNumberFormat="1" applyFont="1" applyFill="1" applyBorder="1" applyAlignment="1">
      <alignment horizontal="center" vertical="center" wrapText="1"/>
    </xf>
    <xf numFmtId="10" fontId="9" fillId="4" borderId="5" xfId="1" applyNumberFormat="1" applyFont="1" applyFill="1" applyBorder="1" applyAlignment="1">
      <alignment horizontal="center" vertical="center" wrapText="1"/>
    </xf>
    <xf numFmtId="10" fontId="10" fillId="4" borderId="5" xfId="1" applyNumberFormat="1" applyFont="1" applyFill="1" applyBorder="1" applyAlignment="1">
      <alignment vertical="center" wrapText="1"/>
    </xf>
    <xf numFmtId="10" fontId="11" fillId="4" borderId="5" xfId="1" applyNumberFormat="1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10" fontId="3" fillId="4" borderId="5" xfId="1" applyNumberFormat="1" applyFont="1" applyFill="1" applyBorder="1" applyAlignment="1">
      <alignment vertical="center" wrapText="1"/>
    </xf>
    <xf numFmtId="10" fontId="9" fillId="4" borderId="5" xfId="1" applyNumberFormat="1" applyFont="1" applyFill="1" applyBorder="1" applyAlignment="1">
      <alignment vertical="center" wrapText="1"/>
    </xf>
    <xf numFmtId="10" fontId="12" fillId="4" borderId="5" xfId="1" applyNumberFormat="1" applyFont="1" applyFill="1" applyBorder="1" applyAlignment="1">
      <alignment vertical="center" wrapText="1"/>
    </xf>
    <xf numFmtId="14" fontId="13" fillId="4" borderId="5" xfId="0" applyNumberFormat="1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vertical="center" wrapText="1"/>
    </xf>
    <xf numFmtId="0" fontId="3" fillId="4" borderId="18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vertical="center" wrapText="1"/>
    </xf>
    <xf numFmtId="14" fontId="3" fillId="4" borderId="19" xfId="0" applyNumberFormat="1" applyFont="1" applyFill="1" applyBorder="1" applyAlignment="1">
      <alignment horizontal="center" vertical="center" wrapText="1"/>
    </xf>
    <xf numFmtId="10" fontId="3" fillId="4" borderId="19" xfId="1" applyNumberFormat="1" applyFont="1" applyFill="1" applyBorder="1" applyAlignment="1">
      <alignment vertical="center" wrapText="1"/>
    </xf>
    <xf numFmtId="10" fontId="9" fillId="4" borderId="19" xfId="1" applyNumberFormat="1" applyFont="1" applyFill="1" applyBorder="1" applyAlignment="1">
      <alignment vertical="center" wrapText="1"/>
    </xf>
    <xf numFmtId="10" fontId="10" fillId="4" borderId="19" xfId="1" applyNumberFormat="1" applyFont="1" applyFill="1" applyBorder="1" applyAlignment="1">
      <alignment vertical="center" wrapText="1"/>
    </xf>
    <xf numFmtId="10" fontId="11" fillId="4" borderId="19" xfId="1" applyNumberFormat="1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Border="1"/>
    <xf numFmtId="0" fontId="3" fillId="0" borderId="22" xfId="0" applyFont="1" applyBorder="1"/>
    <xf numFmtId="10" fontId="3" fillId="0" borderId="22" xfId="1" applyNumberFormat="1" applyFont="1" applyBorder="1"/>
    <xf numFmtId="0" fontId="3" fillId="0" borderId="23" xfId="0" applyFont="1" applyBorder="1"/>
    <xf numFmtId="0" fontId="5" fillId="4" borderId="24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Border="1"/>
    <xf numFmtId="0" fontId="0" fillId="4" borderId="0" xfId="0" applyFill="1" applyBorder="1" applyAlignment="1">
      <alignment vertical="center"/>
    </xf>
    <xf numFmtId="0" fontId="0" fillId="4" borderId="0" xfId="0" applyFill="1" applyBorder="1"/>
    <xf numFmtId="0" fontId="0" fillId="0" borderId="25" xfId="0" applyBorder="1"/>
    <xf numFmtId="0" fontId="0" fillId="0" borderId="24" xfId="0" applyBorder="1"/>
    <xf numFmtId="0" fontId="14" fillId="0" borderId="26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/>
    <xf numFmtId="0" fontId="15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5" fillId="0" borderId="0" xfId="0" applyFont="1" applyBorder="1"/>
    <xf numFmtId="0" fontId="0" fillId="0" borderId="27" xfId="0" applyBorder="1"/>
    <xf numFmtId="0" fontId="0" fillId="0" borderId="26" xfId="0" applyBorder="1"/>
    <xf numFmtId="0" fontId="2" fillId="0" borderId="26" xfId="0" applyFont="1" applyBorder="1"/>
    <xf numFmtId="0" fontId="0" fillId="4" borderId="26" xfId="0" applyFill="1" applyBorder="1" applyAlignment="1">
      <alignment vertical="center"/>
    </xf>
    <xf numFmtId="0" fontId="0" fillId="4" borderId="26" xfId="0" applyFill="1" applyBorder="1"/>
    <xf numFmtId="0" fontId="0" fillId="0" borderId="28" xfId="0" applyBorder="1"/>
    <xf numFmtId="10" fontId="3" fillId="0" borderId="0" xfId="1" applyNumberFormat="1" applyFont="1"/>
    <xf numFmtId="0" fontId="16" fillId="0" borderId="24" xfId="0" applyFont="1" applyBorder="1"/>
    <xf numFmtId="0" fontId="16" fillId="0" borderId="0" xfId="0" applyFont="1" applyBorder="1"/>
    <xf numFmtId="0" fontId="17" fillId="0" borderId="0" xfId="0" applyFont="1" applyBorder="1"/>
    <xf numFmtId="0" fontId="16" fillId="4" borderId="0" xfId="0" applyFont="1" applyFill="1" applyBorder="1" applyAlignment="1">
      <alignment vertical="center"/>
    </xf>
    <xf numFmtId="0" fontId="16" fillId="4" borderId="0" xfId="0" applyFont="1" applyFill="1" applyBorder="1"/>
    <xf numFmtId="0" fontId="16" fillId="0" borderId="25" xfId="0" applyFont="1" applyBorder="1"/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76201</xdr:rowOff>
    </xdr:from>
    <xdr:to>
      <xdr:col>1</xdr:col>
      <xdr:colOff>1919288</xdr:colOff>
      <xdr:row>1</xdr:row>
      <xdr:rowOff>202746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699" y="76201"/>
          <a:ext cx="3300414" cy="46944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estor.valencia\Downloads\G1-S1-FO-12_Plan_Estrategico_V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Plan Estrategico"/>
      <sheetName val="1,1. Pautas diligenciamiento"/>
      <sheetName val="2. Plan Indicativo"/>
      <sheetName val="2.1 Pautas diligenciamiento "/>
      <sheetName val="3. Plan de Acción"/>
      <sheetName val="3.1 Pautas diligenciamiento"/>
      <sheetName val="Listas desplegables"/>
      <sheetName val="Hoja1"/>
      <sheetName val="LISTA DESPLEGABLE"/>
      <sheetName val="LISTA DESPLEGABLE v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94"/>
  <sheetViews>
    <sheetView tabSelected="1" zoomScale="80" zoomScaleNormal="80" workbookViewId="0">
      <pane xSplit="3" ySplit="6" topLeftCell="D76" activePane="bottomRight" state="frozen"/>
      <selection pane="topRight" activeCell="D1" sqref="D1"/>
      <selection pane="bottomLeft" activeCell="A7" sqref="A7"/>
      <selection pane="bottomRight" activeCell="D85" sqref="D85"/>
    </sheetView>
  </sheetViews>
  <sheetFormatPr baseColWidth="10" defaultColWidth="11.42578125" defaultRowHeight="16.5" x14ac:dyDescent="0.3"/>
  <cols>
    <col min="1" max="1" width="24.7109375" style="5" customWidth="1"/>
    <col min="2" max="2" width="34.7109375" style="5" customWidth="1"/>
    <col min="3" max="3" width="39.85546875" style="5" customWidth="1"/>
    <col min="4" max="4" width="33.42578125" style="5" customWidth="1"/>
    <col min="5" max="5" width="30" style="5" customWidth="1"/>
    <col min="6" max="6" width="32.140625" style="5" customWidth="1"/>
    <col min="7" max="8" width="15.28515625" style="5" hidden="1" customWidth="1"/>
    <col min="9" max="10" width="18" style="5" customWidth="1"/>
    <col min="11" max="11" width="19.42578125" style="5" customWidth="1"/>
    <col min="12" max="13" width="26.28515625" style="5" customWidth="1"/>
    <col min="14" max="21" width="8" style="71" customWidth="1"/>
    <col min="22" max="23" width="10.140625" style="5" customWidth="1"/>
    <col min="24" max="24" width="30.5703125" style="5" customWidth="1"/>
    <col min="25" max="25" width="29" style="5" customWidth="1"/>
    <col min="26" max="16384" width="11.42578125" style="5"/>
  </cols>
  <sheetData>
    <row r="1" spans="1:25" ht="27" x14ac:dyDescent="0.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spans="1:25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</row>
    <row r="3" spans="1:25" x14ac:dyDescent="0.3">
      <c r="A3" s="6"/>
      <c r="B3" s="7"/>
      <c r="C3" s="7"/>
      <c r="D3" s="7"/>
      <c r="E3" s="9" t="s">
        <v>1</v>
      </c>
      <c r="F3" s="7"/>
      <c r="G3" s="7"/>
      <c r="H3" s="7"/>
      <c r="I3" s="7"/>
      <c r="J3" s="10" t="s">
        <v>2</v>
      </c>
      <c r="K3" s="1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0" t="s">
        <v>3</v>
      </c>
      <c r="X3" s="10"/>
      <c r="Y3" s="11"/>
    </row>
    <row r="4" spans="1:25" s="20" customFormat="1" ht="17.25" thickBot="1" x14ac:dyDescent="0.35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3" t="s">
        <v>10</v>
      </c>
      <c r="H4" s="14"/>
      <c r="I4" s="13" t="s">
        <v>11</v>
      </c>
      <c r="J4" s="15"/>
      <c r="K4" s="14"/>
      <c r="L4" s="13" t="s">
        <v>12</v>
      </c>
      <c r="M4" s="14"/>
      <c r="N4" s="16" t="s">
        <v>13</v>
      </c>
      <c r="O4" s="17"/>
      <c r="P4" s="17"/>
      <c r="Q4" s="17"/>
      <c r="R4" s="17"/>
      <c r="S4" s="17"/>
      <c r="T4" s="17"/>
      <c r="U4" s="17"/>
      <c r="V4" s="17"/>
      <c r="W4" s="18"/>
      <c r="X4" s="19"/>
      <c r="Y4" s="12" t="s">
        <v>14</v>
      </c>
    </row>
    <row r="5" spans="1:25" ht="17.25" thickBot="1" x14ac:dyDescent="0.35">
      <c r="A5" s="21"/>
      <c r="B5" s="21"/>
      <c r="C5" s="21"/>
      <c r="D5" s="21"/>
      <c r="E5" s="21"/>
      <c r="F5" s="21"/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2" t="s">
        <v>20</v>
      </c>
      <c r="M5" s="12" t="s">
        <v>21</v>
      </c>
      <c r="N5" s="22" t="s">
        <v>22</v>
      </c>
      <c r="O5" s="23"/>
      <c r="P5" s="22" t="s">
        <v>23</v>
      </c>
      <c r="Q5" s="23"/>
      <c r="R5" s="22" t="s">
        <v>24</v>
      </c>
      <c r="S5" s="23"/>
      <c r="T5" s="22" t="s">
        <v>25</v>
      </c>
      <c r="U5" s="23"/>
      <c r="V5" s="22" t="s">
        <v>26</v>
      </c>
      <c r="W5" s="23"/>
      <c r="X5" s="12" t="s">
        <v>27</v>
      </c>
      <c r="Y5" s="21"/>
    </row>
    <row r="6" spans="1:25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4" t="s">
        <v>28</v>
      </c>
      <c r="O6" s="19" t="s">
        <v>29</v>
      </c>
      <c r="P6" s="24" t="s">
        <v>28</v>
      </c>
      <c r="Q6" s="19" t="s">
        <v>29</v>
      </c>
      <c r="R6" s="24" t="s">
        <v>28</v>
      </c>
      <c r="S6" s="19" t="s">
        <v>29</v>
      </c>
      <c r="T6" s="24" t="s">
        <v>28</v>
      </c>
      <c r="U6" s="19" t="s">
        <v>29</v>
      </c>
      <c r="V6" s="25" t="s">
        <v>28</v>
      </c>
      <c r="W6" s="19" t="s">
        <v>29</v>
      </c>
      <c r="X6" s="21"/>
      <c r="Y6" s="21"/>
    </row>
    <row r="7" spans="1:25" ht="66" x14ac:dyDescent="0.3">
      <c r="A7" s="26" t="s">
        <v>30</v>
      </c>
      <c r="B7" s="27" t="s">
        <v>31</v>
      </c>
      <c r="C7" s="27" t="s">
        <v>32</v>
      </c>
      <c r="D7" s="27" t="s">
        <v>33</v>
      </c>
      <c r="E7" s="27" t="s">
        <v>34</v>
      </c>
      <c r="F7" s="27" t="s">
        <v>35</v>
      </c>
      <c r="G7" s="28">
        <v>43480</v>
      </c>
      <c r="H7" s="28">
        <v>43554</v>
      </c>
      <c r="I7" s="27" t="s">
        <v>36</v>
      </c>
      <c r="J7" s="27" t="s">
        <v>37</v>
      </c>
      <c r="K7" s="27" t="s">
        <v>38</v>
      </c>
      <c r="L7" s="27" t="s">
        <v>39</v>
      </c>
      <c r="M7" s="27" t="s">
        <v>40</v>
      </c>
      <c r="N7" s="29">
        <v>1</v>
      </c>
      <c r="O7" s="30"/>
      <c r="P7" s="29"/>
      <c r="Q7" s="30"/>
      <c r="R7" s="29"/>
      <c r="S7" s="30"/>
      <c r="T7" s="29"/>
      <c r="U7" s="30"/>
      <c r="V7" s="31">
        <f>+SUM(N7,P7,R7,T7)</f>
        <v>1</v>
      </c>
      <c r="W7" s="32">
        <f t="shared" ref="W7:W70" si="0">+U7+S7+Q7+O7</f>
        <v>0</v>
      </c>
      <c r="X7" s="27"/>
      <c r="Y7" s="33"/>
    </row>
    <row r="8" spans="1:25" ht="66" x14ac:dyDescent="0.3">
      <c r="A8" s="26" t="s">
        <v>30</v>
      </c>
      <c r="B8" s="27" t="s">
        <v>31</v>
      </c>
      <c r="C8" s="27" t="s">
        <v>32</v>
      </c>
      <c r="D8" s="27" t="s">
        <v>33</v>
      </c>
      <c r="E8" s="27" t="s">
        <v>34</v>
      </c>
      <c r="F8" s="27" t="s">
        <v>41</v>
      </c>
      <c r="G8" s="28">
        <v>43539</v>
      </c>
      <c r="H8" s="28">
        <v>43600</v>
      </c>
      <c r="I8" s="27" t="s">
        <v>36</v>
      </c>
      <c r="J8" s="27" t="s">
        <v>37</v>
      </c>
      <c r="K8" s="27" t="s">
        <v>38</v>
      </c>
      <c r="L8" s="27" t="s">
        <v>42</v>
      </c>
      <c r="M8" s="27" t="s">
        <v>43</v>
      </c>
      <c r="N8" s="34"/>
      <c r="O8" s="35"/>
      <c r="P8" s="34">
        <v>1</v>
      </c>
      <c r="Q8" s="35"/>
      <c r="R8" s="34"/>
      <c r="S8" s="35"/>
      <c r="T8" s="29"/>
      <c r="U8" s="35"/>
      <c r="V8" s="31">
        <f t="shared" ref="V8:V71" si="1">+SUM(N8,P8,R8,T8)</f>
        <v>1</v>
      </c>
      <c r="W8" s="32">
        <f t="shared" si="0"/>
        <v>0</v>
      </c>
      <c r="X8" s="27"/>
      <c r="Y8" s="33"/>
    </row>
    <row r="9" spans="1:25" ht="66" x14ac:dyDescent="0.3">
      <c r="A9" s="26" t="s">
        <v>30</v>
      </c>
      <c r="B9" s="27" t="s">
        <v>31</v>
      </c>
      <c r="C9" s="27" t="s">
        <v>32</v>
      </c>
      <c r="D9" s="27" t="s">
        <v>33</v>
      </c>
      <c r="E9" s="27" t="s">
        <v>34</v>
      </c>
      <c r="F9" s="27" t="s">
        <v>44</v>
      </c>
      <c r="G9" s="28">
        <v>43586</v>
      </c>
      <c r="H9" s="28">
        <v>43615</v>
      </c>
      <c r="I9" s="27" t="s">
        <v>36</v>
      </c>
      <c r="J9" s="27" t="s">
        <v>37</v>
      </c>
      <c r="K9" s="27" t="s">
        <v>38</v>
      </c>
      <c r="L9" s="27" t="s">
        <v>45</v>
      </c>
      <c r="M9" s="27" t="s">
        <v>46</v>
      </c>
      <c r="N9" s="34"/>
      <c r="O9" s="35"/>
      <c r="P9" s="34">
        <v>1</v>
      </c>
      <c r="Q9" s="35"/>
      <c r="R9" s="34"/>
      <c r="S9" s="35"/>
      <c r="T9" s="29"/>
      <c r="U9" s="35"/>
      <c r="V9" s="31">
        <f t="shared" si="1"/>
        <v>1</v>
      </c>
      <c r="W9" s="32">
        <f t="shared" si="0"/>
        <v>0</v>
      </c>
      <c r="X9" s="27"/>
      <c r="Y9" s="33"/>
    </row>
    <row r="10" spans="1:25" ht="66" x14ac:dyDescent="0.3">
      <c r="A10" s="26" t="s">
        <v>30</v>
      </c>
      <c r="B10" s="27" t="s">
        <v>31</v>
      </c>
      <c r="C10" s="27" t="s">
        <v>32</v>
      </c>
      <c r="D10" s="27" t="s">
        <v>33</v>
      </c>
      <c r="E10" s="27" t="s">
        <v>34</v>
      </c>
      <c r="F10" s="27" t="s">
        <v>47</v>
      </c>
      <c r="G10" s="28">
        <v>43617</v>
      </c>
      <c r="H10" s="28">
        <v>43707</v>
      </c>
      <c r="I10" s="27" t="s">
        <v>48</v>
      </c>
      <c r="J10" s="27" t="s">
        <v>49</v>
      </c>
      <c r="K10" s="27" t="s">
        <v>50</v>
      </c>
      <c r="L10" s="27" t="s">
        <v>51</v>
      </c>
      <c r="M10" s="27" t="s">
        <v>52</v>
      </c>
      <c r="N10" s="34"/>
      <c r="O10" s="35"/>
      <c r="P10" s="34">
        <v>0.5</v>
      </c>
      <c r="Q10" s="35"/>
      <c r="R10" s="34">
        <v>0.5</v>
      </c>
      <c r="S10" s="35"/>
      <c r="T10" s="29"/>
      <c r="U10" s="35"/>
      <c r="V10" s="31">
        <f t="shared" si="1"/>
        <v>1</v>
      </c>
      <c r="W10" s="32">
        <f t="shared" si="0"/>
        <v>0</v>
      </c>
      <c r="X10" s="27"/>
      <c r="Y10" s="33"/>
    </row>
    <row r="11" spans="1:25" ht="66" x14ac:dyDescent="0.3">
      <c r="A11" s="26" t="s">
        <v>30</v>
      </c>
      <c r="B11" s="27" t="s">
        <v>31</v>
      </c>
      <c r="C11" s="27" t="s">
        <v>32</v>
      </c>
      <c r="D11" s="27" t="s">
        <v>33</v>
      </c>
      <c r="E11" s="27" t="s">
        <v>34</v>
      </c>
      <c r="F11" s="27" t="s">
        <v>53</v>
      </c>
      <c r="G11" s="28">
        <v>43709</v>
      </c>
      <c r="H11" s="28">
        <v>43830</v>
      </c>
      <c r="I11" s="27" t="s">
        <v>36</v>
      </c>
      <c r="J11" s="27" t="s">
        <v>37</v>
      </c>
      <c r="K11" s="27" t="s">
        <v>38</v>
      </c>
      <c r="L11" s="27" t="s">
        <v>54</v>
      </c>
      <c r="M11" s="27" t="s">
        <v>55</v>
      </c>
      <c r="N11" s="34"/>
      <c r="O11" s="35"/>
      <c r="P11" s="34"/>
      <c r="Q11" s="35"/>
      <c r="R11" s="34">
        <v>0.2</v>
      </c>
      <c r="S11" s="35"/>
      <c r="T11" s="29">
        <v>0.8</v>
      </c>
      <c r="U11" s="35"/>
      <c r="V11" s="31">
        <f t="shared" si="1"/>
        <v>1</v>
      </c>
      <c r="W11" s="32">
        <f t="shared" si="0"/>
        <v>0</v>
      </c>
      <c r="X11" s="27"/>
      <c r="Y11" s="33"/>
    </row>
    <row r="12" spans="1:25" ht="66" x14ac:dyDescent="0.3">
      <c r="A12" s="26" t="s">
        <v>30</v>
      </c>
      <c r="B12" s="27" t="s">
        <v>31</v>
      </c>
      <c r="C12" s="27" t="s">
        <v>32</v>
      </c>
      <c r="D12" s="27" t="s">
        <v>33</v>
      </c>
      <c r="E12" s="27" t="s">
        <v>34</v>
      </c>
      <c r="F12" s="27" t="s">
        <v>56</v>
      </c>
      <c r="G12" s="28">
        <v>43800</v>
      </c>
      <c r="H12" s="28">
        <v>43830</v>
      </c>
      <c r="I12" s="27" t="s">
        <v>36</v>
      </c>
      <c r="J12" s="27" t="s">
        <v>37</v>
      </c>
      <c r="K12" s="27" t="s">
        <v>38</v>
      </c>
      <c r="L12" s="27" t="s">
        <v>57</v>
      </c>
      <c r="M12" s="27" t="s">
        <v>58</v>
      </c>
      <c r="N12" s="34"/>
      <c r="O12" s="35"/>
      <c r="P12" s="34"/>
      <c r="Q12" s="35"/>
      <c r="R12" s="34"/>
      <c r="S12" s="35"/>
      <c r="T12" s="29">
        <v>1</v>
      </c>
      <c r="U12" s="35"/>
      <c r="V12" s="31">
        <f t="shared" si="1"/>
        <v>1</v>
      </c>
      <c r="W12" s="32">
        <f t="shared" si="0"/>
        <v>0</v>
      </c>
      <c r="X12" s="27"/>
      <c r="Y12" s="33"/>
    </row>
    <row r="13" spans="1:25" ht="99" x14ac:dyDescent="0.3">
      <c r="A13" s="26" t="s">
        <v>30</v>
      </c>
      <c r="B13" s="27" t="s">
        <v>31</v>
      </c>
      <c r="C13" s="27" t="s">
        <v>32</v>
      </c>
      <c r="D13" s="27" t="s">
        <v>59</v>
      </c>
      <c r="E13" s="27" t="s">
        <v>60</v>
      </c>
      <c r="F13" s="27" t="s">
        <v>61</v>
      </c>
      <c r="G13" s="28">
        <v>43480</v>
      </c>
      <c r="H13" s="28">
        <v>43554</v>
      </c>
      <c r="I13" s="27" t="s">
        <v>36</v>
      </c>
      <c r="J13" s="27" t="s">
        <v>37</v>
      </c>
      <c r="K13" s="27" t="s">
        <v>38</v>
      </c>
      <c r="L13" s="27" t="s">
        <v>45</v>
      </c>
      <c r="M13" s="27" t="s">
        <v>62</v>
      </c>
      <c r="N13" s="34">
        <v>1</v>
      </c>
      <c r="O13" s="35"/>
      <c r="P13" s="34"/>
      <c r="Q13" s="35"/>
      <c r="R13" s="34"/>
      <c r="S13" s="35"/>
      <c r="T13" s="29"/>
      <c r="U13" s="35"/>
      <c r="V13" s="31">
        <f t="shared" si="1"/>
        <v>1</v>
      </c>
      <c r="W13" s="32">
        <f t="shared" si="0"/>
        <v>0</v>
      </c>
      <c r="X13" s="27"/>
      <c r="Y13" s="33"/>
    </row>
    <row r="14" spans="1:25" ht="115.5" x14ac:dyDescent="0.3">
      <c r="A14" s="26" t="s">
        <v>30</v>
      </c>
      <c r="B14" s="27" t="s">
        <v>31</v>
      </c>
      <c r="C14" s="27" t="s">
        <v>32</v>
      </c>
      <c r="D14" s="27" t="s">
        <v>59</v>
      </c>
      <c r="E14" s="27" t="s">
        <v>60</v>
      </c>
      <c r="F14" s="27" t="s">
        <v>63</v>
      </c>
      <c r="G14" s="28">
        <v>43556</v>
      </c>
      <c r="H14" s="28">
        <v>43646</v>
      </c>
      <c r="I14" s="27" t="s">
        <v>48</v>
      </c>
      <c r="J14" s="27" t="s">
        <v>49</v>
      </c>
      <c r="K14" s="27" t="s">
        <v>50</v>
      </c>
      <c r="L14" s="27" t="s">
        <v>51</v>
      </c>
      <c r="M14" s="27" t="s">
        <v>64</v>
      </c>
      <c r="N14" s="34"/>
      <c r="O14" s="35"/>
      <c r="P14" s="34">
        <v>1</v>
      </c>
      <c r="Q14" s="35"/>
      <c r="R14" s="34"/>
      <c r="S14" s="35"/>
      <c r="T14" s="29"/>
      <c r="U14" s="35"/>
      <c r="V14" s="31">
        <f t="shared" si="1"/>
        <v>1</v>
      </c>
      <c r="W14" s="32">
        <f t="shared" si="0"/>
        <v>0</v>
      </c>
      <c r="X14" s="27"/>
      <c r="Y14" s="33"/>
    </row>
    <row r="15" spans="1:25" ht="66" x14ac:dyDescent="0.3">
      <c r="A15" s="26" t="s">
        <v>30</v>
      </c>
      <c r="B15" s="27" t="s">
        <v>31</v>
      </c>
      <c r="C15" s="27" t="s">
        <v>32</v>
      </c>
      <c r="D15" s="27" t="s">
        <v>59</v>
      </c>
      <c r="E15" s="27" t="s">
        <v>60</v>
      </c>
      <c r="F15" s="27" t="s">
        <v>65</v>
      </c>
      <c r="G15" s="28">
        <v>43497</v>
      </c>
      <c r="H15" s="28">
        <v>43830</v>
      </c>
      <c r="I15" s="27" t="s">
        <v>36</v>
      </c>
      <c r="J15" s="27" t="s">
        <v>37</v>
      </c>
      <c r="K15" s="27" t="s">
        <v>38</v>
      </c>
      <c r="L15" s="27" t="s">
        <v>66</v>
      </c>
      <c r="M15" s="27" t="s">
        <v>67</v>
      </c>
      <c r="N15" s="34"/>
      <c r="O15" s="35"/>
      <c r="P15" s="34">
        <v>0.4</v>
      </c>
      <c r="Q15" s="35"/>
      <c r="R15" s="34">
        <v>0.6</v>
      </c>
      <c r="S15" s="35"/>
      <c r="T15" s="29"/>
      <c r="U15" s="35"/>
      <c r="V15" s="31">
        <f t="shared" si="1"/>
        <v>1</v>
      </c>
      <c r="W15" s="32">
        <f t="shared" si="0"/>
        <v>0</v>
      </c>
      <c r="X15" s="27"/>
      <c r="Y15" s="33"/>
    </row>
    <row r="16" spans="1:25" ht="66" x14ac:dyDescent="0.3">
      <c r="A16" s="26" t="s">
        <v>30</v>
      </c>
      <c r="B16" s="27" t="s">
        <v>31</v>
      </c>
      <c r="C16" s="27" t="s">
        <v>32</v>
      </c>
      <c r="D16" s="27" t="s">
        <v>59</v>
      </c>
      <c r="E16" s="27" t="s">
        <v>68</v>
      </c>
      <c r="F16" s="27" t="s">
        <v>69</v>
      </c>
      <c r="G16" s="28">
        <v>43480</v>
      </c>
      <c r="H16" s="28">
        <v>43600</v>
      </c>
      <c r="I16" s="27" t="s">
        <v>36</v>
      </c>
      <c r="J16" s="27" t="s">
        <v>37</v>
      </c>
      <c r="K16" s="27" t="s">
        <v>38</v>
      </c>
      <c r="L16" s="27" t="s">
        <v>70</v>
      </c>
      <c r="M16" s="27" t="s">
        <v>71</v>
      </c>
      <c r="N16" s="34">
        <v>0.7</v>
      </c>
      <c r="O16" s="35"/>
      <c r="P16" s="34">
        <v>0.3</v>
      </c>
      <c r="Q16" s="35"/>
      <c r="R16" s="34"/>
      <c r="S16" s="35"/>
      <c r="T16" s="29"/>
      <c r="U16" s="35"/>
      <c r="V16" s="31">
        <f t="shared" si="1"/>
        <v>1</v>
      </c>
      <c r="W16" s="32">
        <f t="shared" si="0"/>
        <v>0</v>
      </c>
      <c r="X16" s="27"/>
      <c r="Y16" s="33"/>
    </row>
    <row r="17" spans="1:25" ht="99" x14ac:dyDescent="0.3">
      <c r="A17" s="26" t="s">
        <v>30</v>
      </c>
      <c r="B17" s="27" t="s">
        <v>31</v>
      </c>
      <c r="C17" s="27" t="s">
        <v>32</v>
      </c>
      <c r="D17" s="27" t="s">
        <v>59</v>
      </c>
      <c r="E17" s="27" t="s">
        <v>68</v>
      </c>
      <c r="F17" s="27" t="s">
        <v>72</v>
      </c>
      <c r="G17" s="28">
        <v>43480</v>
      </c>
      <c r="H17" s="28">
        <v>43738</v>
      </c>
      <c r="I17" s="27" t="s">
        <v>36</v>
      </c>
      <c r="J17" s="27" t="s">
        <v>37</v>
      </c>
      <c r="K17" s="27" t="s">
        <v>38</v>
      </c>
      <c r="L17" s="27" t="s">
        <v>45</v>
      </c>
      <c r="M17" s="27" t="s">
        <v>73</v>
      </c>
      <c r="N17" s="34"/>
      <c r="O17" s="35"/>
      <c r="P17" s="34"/>
      <c r="Q17" s="35"/>
      <c r="R17" s="34">
        <v>1</v>
      </c>
      <c r="S17" s="35"/>
      <c r="T17" s="29"/>
      <c r="U17" s="35"/>
      <c r="V17" s="31">
        <f t="shared" si="1"/>
        <v>1</v>
      </c>
      <c r="W17" s="32">
        <f t="shared" si="0"/>
        <v>0</v>
      </c>
      <c r="X17" s="27"/>
      <c r="Y17" s="33"/>
    </row>
    <row r="18" spans="1:25" ht="115.5" x14ac:dyDescent="0.3">
      <c r="A18" s="26" t="s">
        <v>30</v>
      </c>
      <c r="B18" s="27" t="s">
        <v>31</v>
      </c>
      <c r="C18" s="27" t="s">
        <v>32</v>
      </c>
      <c r="D18" s="27" t="s">
        <v>59</v>
      </c>
      <c r="E18" s="27" t="s">
        <v>68</v>
      </c>
      <c r="F18" s="27" t="s">
        <v>74</v>
      </c>
      <c r="G18" s="28">
        <v>43556</v>
      </c>
      <c r="H18" s="28">
        <v>43829</v>
      </c>
      <c r="I18" s="27" t="s">
        <v>48</v>
      </c>
      <c r="J18" s="27" t="s">
        <v>49</v>
      </c>
      <c r="K18" s="27" t="s">
        <v>50</v>
      </c>
      <c r="L18" s="27" t="s">
        <v>51</v>
      </c>
      <c r="M18" s="27" t="s">
        <v>75</v>
      </c>
      <c r="N18" s="34"/>
      <c r="O18" s="35"/>
      <c r="P18" s="34"/>
      <c r="Q18" s="35"/>
      <c r="R18" s="34">
        <v>1</v>
      </c>
      <c r="S18" s="35"/>
      <c r="T18" s="29"/>
      <c r="U18" s="35"/>
      <c r="V18" s="31">
        <f t="shared" si="1"/>
        <v>1</v>
      </c>
      <c r="W18" s="32">
        <f t="shared" si="0"/>
        <v>0</v>
      </c>
      <c r="X18" s="27"/>
      <c r="Y18" s="33"/>
    </row>
    <row r="19" spans="1:25" ht="66" x14ac:dyDescent="0.3">
      <c r="A19" s="26" t="s">
        <v>30</v>
      </c>
      <c r="B19" s="27" t="s">
        <v>31</v>
      </c>
      <c r="C19" s="27" t="s">
        <v>32</v>
      </c>
      <c r="D19" s="27" t="s">
        <v>59</v>
      </c>
      <c r="E19" s="27" t="s">
        <v>68</v>
      </c>
      <c r="F19" s="27" t="s">
        <v>76</v>
      </c>
      <c r="G19" s="28">
        <v>43497</v>
      </c>
      <c r="H19" s="28">
        <v>43830</v>
      </c>
      <c r="I19" s="27" t="s">
        <v>36</v>
      </c>
      <c r="J19" s="27" t="s">
        <v>37</v>
      </c>
      <c r="K19" s="27" t="s">
        <v>38</v>
      </c>
      <c r="L19" s="27" t="s">
        <v>66</v>
      </c>
      <c r="M19" s="27" t="s">
        <v>77</v>
      </c>
      <c r="N19" s="34">
        <v>0</v>
      </c>
      <c r="O19" s="35"/>
      <c r="P19" s="34">
        <v>0</v>
      </c>
      <c r="Q19" s="35"/>
      <c r="R19" s="34">
        <v>0.13392857142857142</v>
      </c>
      <c r="S19" s="35"/>
      <c r="T19" s="29">
        <v>0.8660714285714286</v>
      </c>
      <c r="U19" s="35"/>
      <c r="V19" s="31">
        <f t="shared" si="1"/>
        <v>1</v>
      </c>
      <c r="W19" s="32">
        <f t="shared" si="0"/>
        <v>0</v>
      </c>
      <c r="X19" s="27"/>
      <c r="Y19" s="33"/>
    </row>
    <row r="20" spans="1:25" ht="66" x14ac:dyDescent="0.3">
      <c r="A20" s="26" t="s">
        <v>30</v>
      </c>
      <c r="B20" s="27" t="s">
        <v>31</v>
      </c>
      <c r="C20" s="27" t="s">
        <v>32</v>
      </c>
      <c r="D20" s="27" t="s">
        <v>78</v>
      </c>
      <c r="E20" s="27" t="s">
        <v>79</v>
      </c>
      <c r="F20" s="27" t="s">
        <v>80</v>
      </c>
      <c r="G20" s="28">
        <v>43480</v>
      </c>
      <c r="H20" s="28">
        <v>43600</v>
      </c>
      <c r="I20" s="27" t="s">
        <v>36</v>
      </c>
      <c r="J20" s="27" t="s">
        <v>37</v>
      </c>
      <c r="K20" s="27" t="s">
        <v>38</v>
      </c>
      <c r="L20" s="27" t="s">
        <v>81</v>
      </c>
      <c r="M20" s="27" t="s">
        <v>81</v>
      </c>
      <c r="N20" s="34"/>
      <c r="O20" s="35"/>
      <c r="P20" s="34">
        <v>1</v>
      </c>
      <c r="Q20" s="35"/>
      <c r="R20" s="34"/>
      <c r="S20" s="35"/>
      <c r="T20" s="29"/>
      <c r="U20" s="35"/>
      <c r="V20" s="31">
        <f t="shared" si="1"/>
        <v>1</v>
      </c>
      <c r="W20" s="32">
        <f t="shared" si="0"/>
        <v>0</v>
      </c>
      <c r="X20" s="27"/>
      <c r="Y20" s="33"/>
    </row>
    <row r="21" spans="1:25" ht="99" x14ac:dyDescent="0.3">
      <c r="A21" s="26" t="s">
        <v>30</v>
      </c>
      <c r="B21" s="27" t="s">
        <v>31</v>
      </c>
      <c r="C21" s="27" t="s">
        <v>32</v>
      </c>
      <c r="D21" s="27" t="s">
        <v>78</v>
      </c>
      <c r="E21" s="27" t="s">
        <v>79</v>
      </c>
      <c r="F21" s="27" t="s">
        <v>82</v>
      </c>
      <c r="G21" s="28">
        <v>43539</v>
      </c>
      <c r="H21" s="28">
        <v>43768</v>
      </c>
      <c r="I21" s="27" t="s">
        <v>36</v>
      </c>
      <c r="J21" s="27" t="s">
        <v>37</v>
      </c>
      <c r="K21" s="27" t="s">
        <v>38</v>
      </c>
      <c r="L21" s="27" t="s">
        <v>45</v>
      </c>
      <c r="M21" s="27" t="s">
        <v>83</v>
      </c>
      <c r="N21" s="34">
        <v>0.25</v>
      </c>
      <c r="O21" s="35"/>
      <c r="P21" s="34">
        <v>0.33333333333333331</v>
      </c>
      <c r="Q21" s="35"/>
      <c r="R21" s="34">
        <v>0.41666666666666669</v>
      </c>
      <c r="S21" s="35"/>
      <c r="T21" s="29"/>
      <c r="U21" s="35"/>
      <c r="V21" s="31">
        <f t="shared" si="1"/>
        <v>1</v>
      </c>
      <c r="W21" s="32">
        <f t="shared" si="0"/>
        <v>0</v>
      </c>
      <c r="X21" s="27"/>
      <c r="Y21" s="33"/>
    </row>
    <row r="22" spans="1:25" ht="115.5" x14ac:dyDescent="0.3">
      <c r="A22" s="26" t="s">
        <v>30</v>
      </c>
      <c r="B22" s="27" t="s">
        <v>31</v>
      </c>
      <c r="C22" s="27" t="s">
        <v>32</v>
      </c>
      <c r="D22" s="27" t="s">
        <v>78</v>
      </c>
      <c r="E22" s="27" t="s">
        <v>79</v>
      </c>
      <c r="F22" s="27" t="s">
        <v>84</v>
      </c>
      <c r="G22" s="28">
        <v>43556</v>
      </c>
      <c r="H22" s="28">
        <v>43829</v>
      </c>
      <c r="I22" s="27" t="s">
        <v>48</v>
      </c>
      <c r="J22" s="27" t="s">
        <v>49</v>
      </c>
      <c r="K22" s="27" t="s">
        <v>50</v>
      </c>
      <c r="L22" s="27" t="s">
        <v>51</v>
      </c>
      <c r="M22" s="27" t="s">
        <v>75</v>
      </c>
      <c r="N22" s="34"/>
      <c r="O22" s="35"/>
      <c r="P22" s="34">
        <v>0.25</v>
      </c>
      <c r="Q22" s="35"/>
      <c r="R22" s="34">
        <v>0.33333333333333331</v>
      </c>
      <c r="S22" s="35"/>
      <c r="T22" s="29">
        <v>0.41666666666666669</v>
      </c>
      <c r="U22" s="35"/>
      <c r="V22" s="31">
        <f t="shared" si="1"/>
        <v>1</v>
      </c>
      <c r="W22" s="32">
        <f t="shared" si="0"/>
        <v>0</v>
      </c>
      <c r="X22" s="27"/>
      <c r="Y22" s="33"/>
    </row>
    <row r="23" spans="1:25" ht="66" x14ac:dyDescent="0.3">
      <c r="A23" s="26" t="s">
        <v>30</v>
      </c>
      <c r="B23" s="27" t="s">
        <v>31</v>
      </c>
      <c r="C23" s="27" t="s">
        <v>32</v>
      </c>
      <c r="D23" s="27" t="s">
        <v>78</v>
      </c>
      <c r="E23" s="27" t="s">
        <v>79</v>
      </c>
      <c r="F23" s="27" t="s">
        <v>85</v>
      </c>
      <c r="G23" s="28">
        <v>43497</v>
      </c>
      <c r="H23" s="28">
        <v>43830</v>
      </c>
      <c r="I23" s="27" t="s">
        <v>36</v>
      </c>
      <c r="J23" s="27" t="s">
        <v>37</v>
      </c>
      <c r="K23" s="27" t="s">
        <v>38</v>
      </c>
      <c r="L23" s="27" t="s">
        <v>86</v>
      </c>
      <c r="M23" s="27" t="s">
        <v>87</v>
      </c>
      <c r="N23" s="34"/>
      <c r="O23" s="35"/>
      <c r="P23" s="34"/>
      <c r="Q23" s="35"/>
      <c r="R23" s="34">
        <v>0.5</v>
      </c>
      <c r="S23" s="35"/>
      <c r="T23" s="29">
        <v>0.5</v>
      </c>
      <c r="U23" s="35"/>
      <c r="V23" s="31">
        <f t="shared" si="1"/>
        <v>1</v>
      </c>
      <c r="W23" s="32">
        <f t="shared" si="0"/>
        <v>0</v>
      </c>
      <c r="X23" s="27"/>
      <c r="Y23" s="33"/>
    </row>
    <row r="24" spans="1:25" ht="66" x14ac:dyDescent="0.3">
      <c r="A24" s="26" t="s">
        <v>30</v>
      </c>
      <c r="B24" s="27" t="s">
        <v>31</v>
      </c>
      <c r="C24" s="27" t="s">
        <v>32</v>
      </c>
      <c r="D24" s="27" t="s">
        <v>78</v>
      </c>
      <c r="E24" s="27" t="s">
        <v>79</v>
      </c>
      <c r="F24" s="27" t="s">
        <v>88</v>
      </c>
      <c r="G24" s="28">
        <v>43800</v>
      </c>
      <c r="H24" s="28">
        <v>43830</v>
      </c>
      <c r="I24" s="27" t="s">
        <v>36</v>
      </c>
      <c r="J24" s="27" t="s">
        <v>37</v>
      </c>
      <c r="K24" s="27" t="s">
        <v>38</v>
      </c>
      <c r="L24" s="27" t="s">
        <v>89</v>
      </c>
      <c r="M24" s="27" t="s">
        <v>90</v>
      </c>
      <c r="N24" s="34"/>
      <c r="O24" s="35"/>
      <c r="P24" s="34"/>
      <c r="Q24" s="35"/>
      <c r="R24" s="34"/>
      <c r="S24" s="35"/>
      <c r="T24" s="29">
        <v>1</v>
      </c>
      <c r="U24" s="35"/>
      <c r="V24" s="31">
        <f t="shared" si="1"/>
        <v>1</v>
      </c>
      <c r="W24" s="32">
        <f t="shared" si="0"/>
        <v>0</v>
      </c>
      <c r="X24" s="27"/>
      <c r="Y24" s="33"/>
    </row>
    <row r="25" spans="1:25" ht="82.5" x14ac:dyDescent="0.3">
      <c r="A25" s="26" t="s">
        <v>30</v>
      </c>
      <c r="B25" s="27" t="s">
        <v>31</v>
      </c>
      <c r="C25" s="27" t="s">
        <v>32</v>
      </c>
      <c r="D25" s="27" t="s">
        <v>91</v>
      </c>
      <c r="E25" s="27" t="s">
        <v>92</v>
      </c>
      <c r="F25" s="27" t="s">
        <v>93</v>
      </c>
      <c r="G25" s="28">
        <v>43467</v>
      </c>
      <c r="H25" s="28">
        <v>43615</v>
      </c>
      <c r="I25" s="27" t="s">
        <v>36</v>
      </c>
      <c r="J25" s="27" t="s">
        <v>37</v>
      </c>
      <c r="K25" s="27" t="s">
        <v>94</v>
      </c>
      <c r="L25" s="27" t="s">
        <v>95</v>
      </c>
      <c r="M25" s="27" t="s">
        <v>95</v>
      </c>
      <c r="N25" s="34">
        <v>0.3</v>
      </c>
      <c r="O25" s="35"/>
      <c r="P25" s="34">
        <v>0.7</v>
      </c>
      <c r="Q25" s="35"/>
      <c r="R25" s="34"/>
      <c r="S25" s="35"/>
      <c r="T25" s="29"/>
      <c r="U25" s="35"/>
      <c r="V25" s="31">
        <f t="shared" si="1"/>
        <v>1</v>
      </c>
      <c r="W25" s="32">
        <f t="shared" si="0"/>
        <v>0</v>
      </c>
      <c r="X25" s="27"/>
      <c r="Y25" s="33"/>
    </row>
    <row r="26" spans="1:25" ht="66" x14ac:dyDescent="0.3">
      <c r="A26" s="26" t="s">
        <v>30</v>
      </c>
      <c r="B26" s="27" t="s">
        <v>31</v>
      </c>
      <c r="C26" s="27" t="s">
        <v>32</v>
      </c>
      <c r="D26" s="27" t="s">
        <v>91</v>
      </c>
      <c r="E26" s="27" t="s">
        <v>92</v>
      </c>
      <c r="F26" s="27" t="s">
        <v>96</v>
      </c>
      <c r="G26" s="28">
        <v>43556</v>
      </c>
      <c r="H26" s="28">
        <v>43570</v>
      </c>
      <c r="I26" s="27" t="s">
        <v>36</v>
      </c>
      <c r="J26" s="27" t="s">
        <v>37</v>
      </c>
      <c r="K26" s="27" t="s">
        <v>94</v>
      </c>
      <c r="L26" s="27" t="s">
        <v>97</v>
      </c>
      <c r="M26" s="27" t="s">
        <v>97</v>
      </c>
      <c r="N26" s="34"/>
      <c r="O26" s="35"/>
      <c r="P26" s="34">
        <v>1</v>
      </c>
      <c r="Q26" s="35"/>
      <c r="R26" s="34"/>
      <c r="S26" s="35"/>
      <c r="T26" s="29"/>
      <c r="U26" s="35"/>
      <c r="V26" s="31">
        <f t="shared" si="1"/>
        <v>1</v>
      </c>
      <c r="W26" s="32">
        <f t="shared" si="0"/>
        <v>0</v>
      </c>
      <c r="X26" s="27"/>
      <c r="Y26" s="33"/>
    </row>
    <row r="27" spans="1:25" ht="115.5" x14ac:dyDescent="0.3">
      <c r="A27" s="26" t="s">
        <v>30</v>
      </c>
      <c r="B27" s="27" t="s">
        <v>31</v>
      </c>
      <c r="C27" s="27" t="s">
        <v>32</v>
      </c>
      <c r="D27" s="27" t="s">
        <v>91</v>
      </c>
      <c r="E27" s="27" t="s">
        <v>92</v>
      </c>
      <c r="F27" s="27" t="s">
        <v>98</v>
      </c>
      <c r="G27" s="28">
        <v>43466</v>
      </c>
      <c r="H27" s="28">
        <v>43830</v>
      </c>
      <c r="I27" s="27" t="s">
        <v>36</v>
      </c>
      <c r="J27" s="27" t="s">
        <v>37</v>
      </c>
      <c r="K27" s="27" t="s">
        <v>94</v>
      </c>
      <c r="L27" s="27" t="s">
        <v>99</v>
      </c>
      <c r="M27" s="27" t="s">
        <v>100</v>
      </c>
      <c r="N27" s="34">
        <v>0.25</v>
      </c>
      <c r="O27" s="35"/>
      <c r="P27" s="34">
        <v>0.25</v>
      </c>
      <c r="Q27" s="35"/>
      <c r="R27" s="34">
        <v>0.25</v>
      </c>
      <c r="S27" s="35"/>
      <c r="T27" s="29">
        <v>0.25</v>
      </c>
      <c r="U27" s="35"/>
      <c r="V27" s="31">
        <f t="shared" si="1"/>
        <v>1</v>
      </c>
      <c r="W27" s="32">
        <f t="shared" si="0"/>
        <v>0</v>
      </c>
      <c r="X27" s="27"/>
      <c r="Y27" s="33"/>
    </row>
    <row r="28" spans="1:25" ht="82.5" x14ac:dyDescent="0.3">
      <c r="A28" s="26" t="s">
        <v>30</v>
      </c>
      <c r="B28" s="27" t="s">
        <v>31</v>
      </c>
      <c r="C28" s="27" t="s">
        <v>32</v>
      </c>
      <c r="D28" s="27" t="s">
        <v>91</v>
      </c>
      <c r="E28" s="27" t="s">
        <v>101</v>
      </c>
      <c r="F28" s="27" t="s">
        <v>93</v>
      </c>
      <c r="G28" s="28">
        <v>43467</v>
      </c>
      <c r="H28" s="28">
        <v>43615</v>
      </c>
      <c r="I28" s="27" t="s">
        <v>36</v>
      </c>
      <c r="J28" s="27" t="s">
        <v>37</v>
      </c>
      <c r="K28" s="27" t="s">
        <v>94</v>
      </c>
      <c r="L28" s="27" t="s">
        <v>95</v>
      </c>
      <c r="M28" s="27" t="s">
        <v>95</v>
      </c>
      <c r="N28" s="34">
        <v>0.3</v>
      </c>
      <c r="O28" s="35"/>
      <c r="P28" s="34">
        <v>0.7</v>
      </c>
      <c r="Q28" s="35"/>
      <c r="R28" s="34"/>
      <c r="S28" s="35"/>
      <c r="T28" s="29"/>
      <c r="U28" s="35"/>
      <c r="V28" s="31">
        <f t="shared" si="1"/>
        <v>1</v>
      </c>
      <c r="W28" s="32">
        <f t="shared" si="0"/>
        <v>0</v>
      </c>
      <c r="X28" s="27"/>
      <c r="Y28" s="33"/>
    </row>
    <row r="29" spans="1:25" ht="66" x14ac:dyDescent="0.3">
      <c r="A29" s="26" t="s">
        <v>30</v>
      </c>
      <c r="B29" s="27" t="s">
        <v>31</v>
      </c>
      <c r="C29" s="27" t="s">
        <v>32</v>
      </c>
      <c r="D29" s="27" t="s">
        <v>91</v>
      </c>
      <c r="E29" s="27" t="s">
        <v>101</v>
      </c>
      <c r="F29" s="27" t="s">
        <v>102</v>
      </c>
      <c r="G29" s="28">
        <v>43556</v>
      </c>
      <c r="H29" s="28">
        <v>43570</v>
      </c>
      <c r="I29" s="27" t="s">
        <v>36</v>
      </c>
      <c r="J29" s="27" t="s">
        <v>37</v>
      </c>
      <c r="K29" s="27" t="s">
        <v>94</v>
      </c>
      <c r="L29" s="27" t="s">
        <v>103</v>
      </c>
      <c r="M29" s="27" t="s">
        <v>103</v>
      </c>
      <c r="N29" s="34"/>
      <c r="O29" s="35"/>
      <c r="P29" s="34">
        <v>1</v>
      </c>
      <c r="Q29" s="35"/>
      <c r="R29" s="34"/>
      <c r="S29" s="35"/>
      <c r="T29" s="29"/>
      <c r="U29" s="35"/>
      <c r="V29" s="31">
        <f t="shared" si="1"/>
        <v>1</v>
      </c>
      <c r="W29" s="32">
        <f t="shared" si="0"/>
        <v>0</v>
      </c>
      <c r="X29" s="27"/>
      <c r="Y29" s="33"/>
    </row>
    <row r="30" spans="1:25" ht="99" x14ac:dyDescent="0.3">
      <c r="A30" s="26" t="s">
        <v>30</v>
      </c>
      <c r="B30" s="27" t="s">
        <v>31</v>
      </c>
      <c r="C30" s="27" t="s">
        <v>32</v>
      </c>
      <c r="D30" s="27" t="s">
        <v>91</v>
      </c>
      <c r="E30" s="27" t="s">
        <v>101</v>
      </c>
      <c r="F30" s="27" t="s">
        <v>104</v>
      </c>
      <c r="G30" s="28">
        <v>43466</v>
      </c>
      <c r="H30" s="28">
        <v>43830</v>
      </c>
      <c r="I30" s="27" t="s">
        <v>36</v>
      </c>
      <c r="J30" s="27" t="s">
        <v>37</v>
      </c>
      <c r="K30" s="27" t="s">
        <v>94</v>
      </c>
      <c r="L30" s="27" t="s">
        <v>105</v>
      </c>
      <c r="M30" s="27" t="s">
        <v>106</v>
      </c>
      <c r="N30" s="34">
        <v>0.25</v>
      </c>
      <c r="O30" s="35"/>
      <c r="P30" s="34">
        <v>0.25</v>
      </c>
      <c r="Q30" s="35"/>
      <c r="R30" s="34">
        <v>0.25</v>
      </c>
      <c r="S30" s="35"/>
      <c r="T30" s="29">
        <v>0.25</v>
      </c>
      <c r="U30" s="35"/>
      <c r="V30" s="31">
        <f t="shared" si="1"/>
        <v>1</v>
      </c>
      <c r="W30" s="32">
        <f t="shared" si="0"/>
        <v>0</v>
      </c>
      <c r="X30" s="27"/>
      <c r="Y30" s="33"/>
    </row>
    <row r="31" spans="1:25" ht="66" x14ac:dyDescent="0.3">
      <c r="A31" s="26" t="s">
        <v>30</v>
      </c>
      <c r="B31" s="27" t="s">
        <v>31</v>
      </c>
      <c r="C31" s="27" t="s">
        <v>32</v>
      </c>
      <c r="D31" s="27" t="s">
        <v>107</v>
      </c>
      <c r="E31" s="27" t="s">
        <v>108</v>
      </c>
      <c r="F31" s="27" t="s">
        <v>109</v>
      </c>
      <c r="G31" s="28">
        <v>43497</v>
      </c>
      <c r="H31" s="28">
        <v>43554</v>
      </c>
      <c r="I31" s="27" t="s">
        <v>36</v>
      </c>
      <c r="J31" s="27" t="s">
        <v>37</v>
      </c>
      <c r="K31" s="27" t="s">
        <v>38</v>
      </c>
      <c r="L31" s="27" t="s">
        <v>110</v>
      </c>
      <c r="M31" s="27" t="s">
        <v>111</v>
      </c>
      <c r="N31" s="34">
        <v>1</v>
      </c>
      <c r="O31" s="35"/>
      <c r="P31" s="34"/>
      <c r="Q31" s="35"/>
      <c r="R31" s="34"/>
      <c r="S31" s="35"/>
      <c r="T31" s="29"/>
      <c r="U31" s="35"/>
      <c r="V31" s="31">
        <f t="shared" si="1"/>
        <v>1</v>
      </c>
      <c r="W31" s="32">
        <f t="shared" si="0"/>
        <v>0</v>
      </c>
      <c r="X31" s="27"/>
      <c r="Y31" s="33"/>
    </row>
    <row r="32" spans="1:25" ht="66" x14ac:dyDescent="0.3">
      <c r="A32" s="26" t="s">
        <v>30</v>
      </c>
      <c r="B32" s="27" t="s">
        <v>31</v>
      </c>
      <c r="C32" s="27" t="s">
        <v>32</v>
      </c>
      <c r="D32" s="27" t="s">
        <v>107</v>
      </c>
      <c r="E32" s="27" t="s">
        <v>108</v>
      </c>
      <c r="F32" s="27" t="s">
        <v>112</v>
      </c>
      <c r="G32" s="28">
        <v>43556</v>
      </c>
      <c r="H32" s="28">
        <v>43585</v>
      </c>
      <c r="I32" s="27" t="s">
        <v>36</v>
      </c>
      <c r="J32" s="27" t="s">
        <v>37</v>
      </c>
      <c r="K32" s="27" t="s">
        <v>38</v>
      </c>
      <c r="L32" s="27" t="s">
        <v>113</v>
      </c>
      <c r="M32" s="27" t="s">
        <v>113</v>
      </c>
      <c r="N32" s="34"/>
      <c r="O32" s="35"/>
      <c r="P32" s="34">
        <v>1</v>
      </c>
      <c r="Q32" s="35"/>
      <c r="R32" s="34"/>
      <c r="S32" s="35"/>
      <c r="T32" s="29"/>
      <c r="U32" s="35"/>
      <c r="V32" s="31">
        <f t="shared" si="1"/>
        <v>1</v>
      </c>
      <c r="W32" s="32">
        <f t="shared" si="0"/>
        <v>0</v>
      </c>
      <c r="X32" s="27"/>
      <c r="Y32" s="33"/>
    </row>
    <row r="33" spans="1:25" ht="115.5" x14ac:dyDescent="0.3">
      <c r="A33" s="26" t="s">
        <v>30</v>
      </c>
      <c r="B33" s="27" t="s">
        <v>31</v>
      </c>
      <c r="C33" s="27" t="s">
        <v>32</v>
      </c>
      <c r="D33" s="27" t="s">
        <v>107</v>
      </c>
      <c r="E33" s="27" t="s">
        <v>108</v>
      </c>
      <c r="F33" s="27" t="s">
        <v>114</v>
      </c>
      <c r="G33" s="28">
        <v>43586</v>
      </c>
      <c r="H33" s="28">
        <v>43830</v>
      </c>
      <c r="I33" s="27" t="s">
        <v>36</v>
      </c>
      <c r="J33" s="27" t="s">
        <v>37</v>
      </c>
      <c r="K33" s="27" t="s">
        <v>38</v>
      </c>
      <c r="L33" s="27" t="s">
        <v>115</v>
      </c>
      <c r="M33" s="27" t="s">
        <v>116</v>
      </c>
      <c r="N33" s="34"/>
      <c r="O33" s="35"/>
      <c r="P33" s="34">
        <v>0.2</v>
      </c>
      <c r="Q33" s="35"/>
      <c r="R33" s="34">
        <v>0.4</v>
      </c>
      <c r="S33" s="35"/>
      <c r="T33" s="29">
        <v>0.4</v>
      </c>
      <c r="U33" s="35"/>
      <c r="V33" s="31">
        <f t="shared" si="1"/>
        <v>1</v>
      </c>
      <c r="W33" s="32">
        <f t="shared" si="0"/>
        <v>0</v>
      </c>
      <c r="X33" s="27"/>
      <c r="Y33" s="33"/>
    </row>
    <row r="34" spans="1:25" ht="66" x14ac:dyDescent="0.3">
      <c r="A34" s="26" t="s">
        <v>30</v>
      </c>
      <c r="B34" s="27" t="s">
        <v>31</v>
      </c>
      <c r="C34" s="27" t="s">
        <v>117</v>
      </c>
      <c r="D34" s="27" t="s">
        <v>118</v>
      </c>
      <c r="E34" s="27" t="s">
        <v>119</v>
      </c>
      <c r="F34" s="27" t="s">
        <v>120</v>
      </c>
      <c r="G34" s="28">
        <v>43497</v>
      </c>
      <c r="H34" s="28">
        <v>43646</v>
      </c>
      <c r="I34" s="27" t="s">
        <v>121</v>
      </c>
      <c r="J34" s="27" t="s">
        <v>122</v>
      </c>
      <c r="K34" s="27" t="s">
        <v>123</v>
      </c>
      <c r="L34" s="27" t="s">
        <v>124</v>
      </c>
      <c r="M34" s="27" t="s">
        <v>125</v>
      </c>
      <c r="N34" s="34">
        <v>0.3</v>
      </c>
      <c r="O34" s="35"/>
      <c r="P34" s="34">
        <v>0.7</v>
      </c>
      <c r="Q34" s="35"/>
      <c r="R34" s="34"/>
      <c r="S34" s="35"/>
      <c r="T34" s="29"/>
      <c r="U34" s="35"/>
      <c r="V34" s="31">
        <f t="shared" si="1"/>
        <v>1</v>
      </c>
      <c r="W34" s="32">
        <f t="shared" si="0"/>
        <v>0</v>
      </c>
      <c r="X34" s="27"/>
      <c r="Y34" s="33"/>
    </row>
    <row r="35" spans="1:25" ht="66" x14ac:dyDescent="0.3">
      <c r="A35" s="26" t="s">
        <v>30</v>
      </c>
      <c r="B35" s="27" t="s">
        <v>31</v>
      </c>
      <c r="C35" s="27" t="s">
        <v>117</v>
      </c>
      <c r="D35" s="27" t="s">
        <v>118</v>
      </c>
      <c r="E35" s="27" t="s">
        <v>119</v>
      </c>
      <c r="F35" s="27" t="s">
        <v>126</v>
      </c>
      <c r="G35" s="28">
        <v>43647</v>
      </c>
      <c r="H35" s="28">
        <v>43738</v>
      </c>
      <c r="I35" s="27" t="s">
        <v>121</v>
      </c>
      <c r="J35" s="27" t="s">
        <v>122</v>
      </c>
      <c r="K35" s="27" t="s">
        <v>123</v>
      </c>
      <c r="L35" s="27" t="s">
        <v>127</v>
      </c>
      <c r="M35" s="27" t="s">
        <v>128</v>
      </c>
      <c r="N35" s="34"/>
      <c r="O35" s="35"/>
      <c r="P35" s="34"/>
      <c r="Q35" s="35"/>
      <c r="R35" s="34">
        <v>1</v>
      </c>
      <c r="S35" s="35"/>
      <c r="T35" s="29"/>
      <c r="U35" s="35"/>
      <c r="V35" s="31">
        <f t="shared" si="1"/>
        <v>1</v>
      </c>
      <c r="W35" s="32">
        <f t="shared" si="0"/>
        <v>0</v>
      </c>
      <c r="X35" s="27"/>
      <c r="Y35" s="33"/>
    </row>
    <row r="36" spans="1:25" ht="66" x14ac:dyDescent="0.3">
      <c r="A36" s="26" t="s">
        <v>30</v>
      </c>
      <c r="B36" s="27" t="s">
        <v>31</v>
      </c>
      <c r="C36" s="27" t="s">
        <v>117</v>
      </c>
      <c r="D36" s="27" t="s">
        <v>118</v>
      </c>
      <c r="E36" s="27" t="s">
        <v>119</v>
      </c>
      <c r="F36" s="27" t="s">
        <v>129</v>
      </c>
      <c r="G36" s="28">
        <v>43739</v>
      </c>
      <c r="H36" s="28">
        <v>43830</v>
      </c>
      <c r="I36" s="27" t="s">
        <v>121</v>
      </c>
      <c r="J36" s="27" t="s">
        <v>122</v>
      </c>
      <c r="K36" s="27" t="s">
        <v>123</v>
      </c>
      <c r="L36" s="27" t="s">
        <v>130</v>
      </c>
      <c r="M36" s="27" t="s">
        <v>131</v>
      </c>
      <c r="N36" s="34"/>
      <c r="O36" s="35"/>
      <c r="P36" s="34"/>
      <c r="Q36" s="35"/>
      <c r="R36" s="34"/>
      <c r="S36" s="35"/>
      <c r="T36" s="29">
        <v>1</v>
      </c>
      <c r="U36" s="35"/>
      <c r="V36" s="31">
        <f t="shared" si="1"/>
        <v>1</v>
      </c>
      <c r="W36" s="32">
        <f t="shared" si="0"/>
        <v>0</v>
      </c>
      <c r="X36" s="27"/>
      <c r="Y36" s="33"/>
    </row>
    <row r="37" spans="1:25" ht="82.5" x14ac:dyDescent="0.3">
      <c r="A37" s="26" t="s">
        <v>30</v>
      </c>
      <c r="B37" s="27" t="s">
        <v>31</v>
      </c>
      <c r="C37" s="27" t="s">
        <v>117</v>
      </c>
      <c r="D37" s="27" t="s">
        <v>118</v>
      </c>
      <c r="E37" s="27" t="s">
        <v>119</v>
      </c>
      <c r="F37" s="27" t="s">
        <v>132</v>
      </c>
      <c r="G37" s="28">
        <v>43466</v>
      </c>
      <c r="H37" s="28">
        <v>43506</v>
      </c>
      <c r="I37" s="27" t="s">
        <v>121</v>
      </c>
      <c r="J37" s="27" t="s">
        <v>122</v>
      </c>
      <c r="K37" s="27" t="s">
        <v>123</v>
      </c>
      <c r="L37" s="27" t="s">
        <v>45</v>
      </c>
      <c r="M37" s="27" t="s">
        <v>133</v>
      </c>
      <c r="N37" s="34">
        <v>1</v>
      </c>
      <c r="O37" s="35"/>
      <c r="P37" s="34"/>
      <c r="Q37" s="35"/>
      <c r="R37" s="34"/>
      <c r="S37" s="35"/>
      <c r="T37" s="29"/>
      <c r="U37" s="35"/>
      <c r="V37" s="31">
        <f t="shared" si="1"/>
        <v>1</v>
      </c>
      <c r="W37" s="32">
        <f t="shared" si="0"/>
        <v>0</v>
      </c>
      <c r="X37" s="27"/>
      <c r="Y37" s="33"/>
    </row>
    <row r="38" spans="1:25" ht="66" x14ac:dyDescent="0.3">
      <c r="A38" s="26" t="s">
        <v>30</v>
      </c>
      <c r="B38" s="27" t="s">
        <v>31</v>
      </c>
      <c r="C38" s="27" t="s">
        <v>117</v>
      </c>
      <c r="D38" s="27" t="s">
        <v>118</v>
      </c>
      <c r="E38" s="27" t="s">
        <v>119</v>
      </c>
      <c r="F38" s="27" t="s">
        <v>134</v>
      </c>
      <c r="G38" s="28">
        <v>43485</v>
      </c>
      <c r="H38" s="28">
        <v>43555</v>
      </c>
      <c r="I38" s="27" t="s">
        <v>48</v>
      </c>
      <c r="J38" s="27" t="s">
        <v>49</v>
      </c>
      <c r="K38" s="27" t="s">
        <v>50</v>
      </c>
      <c r="L38" s="27" t="s">
        <v>135</v>
      </c>
      <c r="M38" s="27" t="s">
        <v>136</v>
      </c>
      <c r="N38" s="34">
        <v>1</v>
      </c>
      <c r="O38" s="35"/>
      <c r="P38" s="34"/>
      <c r="Q38" s="35"/>
      <c r="R38" s="34"/>
      <c r="S38" s="35"/>
      <c r="T38" s="29"/>
      <c r="U38" s="35"/>
      <c r="V38" s="31">
        <f t="shared" si="1"/>
        <v>1</v>
      </c>
      <c r="W38" s="32">
        <f t="shared" si="0"/>
        <v>0</v>
      </c>
      <c r="X38" s="27"/>
      <c r="Y38" s="33"/>
    </row>
    <row r="39" spans="1:25" ht="82.5" x14ac:dyDescent="0.3">
      <c r="A39" s="26" t="s">
        <v>30</v>
      </c>
      <c r="B39" s="27" t="s">
        <v>31</v>
      </c>
      <c r="C39" s="27" t="s">
        <v>117</v>
      </c>
      <c r="D39" s="27" t="s">
        <v>118</v>
      </c>
      <c r="E39" s="27" t="s">
        <v>119</v>
      </c>
      <c r="F39" s="27" t="s">
        <v>137</v>
      </c>
      <c r="G39" s="28">
        <v>43466</v>
      </c>
      <c r="H39" s="28">
        <v>43830</v>
      </c>
      <c r="I39" s="27" t="s">
        <v>121</v>
      </c>
      <c r="J39" s="27" t="s">
        <v>122</v>
      </c>
      <c r="K39" s="27" t="s">
        <v>123</v>
      </c>
      <c r="L39" s="27" t="s">
        <v>138</v>
      </c>
      <c r="M39" s="27" t="s">
        <v>139</v>
      </c>
      <c r="N39" s="34">
        <v>0.25</v>
      </c>
      <c r="O39" s="35"/>
      <c r="P39" s="34">
        <v>0.25</v>
      </c>
      <c r="Q39" s="35"/>
      <c r="R39" s="34">
        <v>0.25</v>
      </c>
      <c r="S39" s="35"/>
      <c r="T39" s="29">
        <v>0.25</v>
      </c>
      <c r="U39" s="35"/>
      <c r="V39" s="31">
        <f t="shared" si="1"/>
        <v>1</v>
      </c>
      <c r="W39" s="32">
        <f t="shared" si="0"/>
        <v>0</v>
      </c>
      <c r="X39" s="27"/>
      <c r="Y39" s="33"/>
    </row>
    <row r="40" spans="1:25" ht="66" x14ac:dyDescent="0.3">
      <c r="A40" s="26" t="s">
        <v>30</v>
      </c>
      <c r="B40" s="27" t="s">
        <v>31</v>
      </c>
      <c r="C40" s="27" t="s">
        <v>117</v>
      </c>
      <c r="D40" s="27" t="s">
        <v>140</v>
      </c>
      <c r="E40" s="27" t="s">
        <v>141</v>
      </c>
      <c r="F40" s="27" t="s">
        <v>142</v>
      </c>
      <c r="G40" s="28">
        <v>43466</v>
      </c>
      <c r="H40" s="28">
        <v>43555</v>
      </c>
      <c r="I40" s="27" t="s">
        <v>121</v>
      </c>
      <c r="J40" s="27" t="s">
        <v>122</v>
      </c>
      <c r="K40" s="27" t="s">
        <v>123</v>
      </c>
      <c r="L40" s="27" t="s">
        <v>143</v>
      </c>
      <c r="M40" s="27" t="s">
        <v>143</v>
      </c>
      <c r="N40" s="34">
        <v>1</v>
      </c>
      <c r="O40" s="35"/>
      <c r="P40" s="34"/>
      <c r="Q40" s="35"/>
      <c r="R40" s="34"/>
      <c r="S40" s="35"/>
      <c r="T40" s="29"/>
      <c r="U40" s="35"/>
      <c r="V40" s="31">
        <f t="shared" si="1"/>
        <v>1</v>
      </c>
      <c r="W40" s="32">
        <f t="shared" si="0"/>
        <v>0</v>
      </c>
      <c r="X40" s="27"/>
      <c r="Y40" s="33"/>
    </row>
    <row r="41" spans="1:25" ht="66" x14ac:dyDescent="0.3">
      <c r="A41" s="26" t="s">
        <v>30</v>
      </c>
      <c r="B41" s="27" t="s">
        <v>31</v>
      </c>
      <c r="C41" s="27" t="s">
        <v>117</v>
      </c>
      <c r="D41" s="27" t="s">
        <v>140</v>
      </c>
      <c r="E41" s="27" t="s">
        <v>141</v>
      </c>
      <c r="F41" s="27" t="s">
        <v>144</v>
      </c>
      <c r="G41" s="28">
        <v>43556</v>
      </c>
      <c r="H41" s="28">
        <v>43585</v>
      </c>
      <c r="I41" s="27" t="s">
        <v>121</v>
      </c>
      <c r="J41" s="27" t="s">
        <v>122</v>
      </c>
      <c r="K41" s="27" t="s">
        <v>123</v>
      </c>
      <c r="L41" s="27" t="s">
        <v>145</v>
      </c>
      <c r="M41" s="27" t="s">
        <v>145</v>
      </c>
      <c r="N41" s="34"/>
      <c r="O41" s="35"/>
      <c r="P41" s="34">
        <v>1</v>
      </c>
      <c r="Q41" s="35"/>
      <c r="R41" s="34"/>
      <c r="S41" s="35"/>
      <c r="T41" s="29"/>
      <c r="U41" s="35"/>
      <c r="V41" s="31">
        <f t="shared" si="1"/>
        <v>1</v>
      </c>
      <c r="W41" s="32">
        <f t="shared" si="0"/>
        <v>0</v>
      </c>
      <c r="X41" s="27"/>
      <c r="Y41" s="33"/>
    </row>
    <row r="42" spans="1:25" ht="66" x14ac:dyDescent="0.3">
      <c r="A42" s="26" t="s">
        <v>30</v>
      </c>
      <c r="B42" s="27" t="s">
        <v>31</v>
      </c>
      <c r="C42" s="27" t="s">
        <v>117</v>
      </c>
      <c r="D42" s="27" t="s">
        <v>140</v>
      </c>
      <c r="E42" s="27" t="s">
        <v>141</v>
      </c>
      <c r="F42" s="27" t="s">
        <v>146</v>
      </c>
      <c r="G42" s="28">
        <v>43493</v>
      </c>
      <c r="H42" s="28">
        <v>43555</v>
      </c>
      <c r="I42" s="27" t="s">
        <v>48</v>
      </c>
      <c r="J42" s="27" t="s">
        <v>49</v>
      </c>
      <c r="K42" s="27" t="s">
        <v>147</v>
      </c>
      <c r="L42" s="27" t="s">
        <v>148</v>
      </c>
      <c r="M42" s="27" t="s">
        <v>148</v>
      </c>
      <c r="N42" s="34">
        <v>1</v>
      </c>
      <c r="O42" s="35"/>
      <c r="P42" s="34"/>
      <c r="Q42" s="35"/>
      <c r="R42" s="34"/>
      <c r="S42" s="35"/>
      <c r="T42" s="29"/>
      <c r="U42" s="35"/>
      <c r="V42" s="31">
        <f t="shared" si="1"/>
        <v>1</v>
      </c>
      <c r="W42" s="32">
        <f t="shared" si="0"/>
        <v>0</v>
      </c>
      <c r="X42" s="27"/>
      <c r="Y42" s="33"/>
    </row>
    <row r="43" spans="1:25" ht="99" x14ac:dyDescent="0.3">
      <c r="A43" s="26" t="s">
        <v>30</v>
      </c>
      <c r="B43" s="27" t="s">
        <v>31</v>
      </c>
      <c r="C43" s="27" t="s">
        <v>117</v>
      </c>
      <c r="D43" s="27" t="s">
        <v>140</v>
      </c>
      <c r="E43" s="27" t="s">
        <v>141</v>
      </c>
      <c r="F43" s="27" t="s">
        <v>149</v>
      </c>
      <c r="G43" s="28">
        <v>43556</v>
      </c>
      <c r="H43" s="28">
        <v>43830</v>
      </c>
      <c r="I43" s="27" t="s">
        <v>121</v>
      </c>
      <c r="J43" s="27" t="s">
        <v>122</v>
      </c>
      <c r="K43" s="27" t="s">
        <v>123</v>
      </c>
      <c r="L43" s="27" t="s">
        <v>138</v>
      </c>
      <c r="M43" s="27" t="s">
        <v>150</v>
      </c>
      <c r="N43" s="34"/>
      <c r="O43" s="35"/>
      <c r="P43" s="34">
        <v>0.33</v>
      </c>
      <c r="Q43" s="35"/>
      <c r="R43" s="34">
        <v>0.33</v>
      </c>
      <c r="S43" s="35"/>
      <c r="T43" s="29">
        <v>0.34</v>
      </c>
      <c r="U43" s="35"/>
      <c r="V43" s="31">
        <f t="shared" si="1"/>
        <v>1</v>
      </c>
      <c r="W43" s="32">
        <f t="shared" si="0"/>
        <v>0</v>
      </c>
      <c r="X43" s="27"/>
      <c r="Y43" s="33"/>
    </row>
    <row r="44" spans="1:25" ht="66" x14ac:dyDescent="0.3">
      <c r="A44" s="26" t="s">
        <v>30</v>
      </c>
      <c r="B44" s="27" t="s">
        <v>31</v>
      </c>
      <c r="C44" s="27" t="s">
        <v>117</v>
      </c>
      <c r="D44" s="27" t="s">
        <v>151</v>
      </c>
      <c r="E44" s="27" t="s">
        <v>152</v>
      </c>
      <c r="F44" s="27" t="s">
        <v>153</v>
      </c>
      <c r="G44" s="28">
        <v>43466</v>
      </c>
      <c r="H44" s="28">
        <v>43511</v>
      </c>
      <c r="I44" s="27" t="s">
        <v>121</v>
      </c>
      <c r="J44" s="27" t="s">
        <v>122</v>
      </c>
      <c r="K44" s="27" t="s">
        <v>123</v>
      </c>
      <c r="L44" s="27" t="s">
        <v>154</v>
      </c>
      <c r="M44" s="27" t="s">
        <v>155</v>
      </c>
      <c r="N44" s="34">
        <v>1</v>
      </c>
      <c r="O44" s="35"/>
      <c r="P44" s="34"/>
      <c r="Q44" s="35"/>
      <c r="R44" s="34"/>
      <c r="S44" s="35"/>
      <c r="T44" s="29"/>
      <c r="U44" s="35"/>
      <c r="V44" s="31">
        <f t="shared" si="1"/>
        <v>1</v>
      </c>
      <c r="W44" s="32">
        <f t="shared" si="0"/>
        <v>0</v>
      </c>
      <c r="X44" s="27"/>
      <c r="Y44" s="33"/>
    </row>
    <row r="45" spans="1:25" ht="115.5" x14ac:dyDescent="0.3">
      <c r="A45" s="26" t="s">
        <v>30</v>
      </c>
      <c r="B45" s="27" t="s">
        <v>31</v>
      </c>
      <c r="C45" s="27" t="s">
        <v>117</v>
      </c>
      <c r="D45" s="27" t="s">
        <v>151</v>
      </c>
      <c r="E45" s="27" t="s">
        <v>152</v>
      </c>
      <c r="F45" s="27" t="s">
        <v>156</v>
      </c>
      <c r="G45" s="28">
        <v>43486</v>
      </c>
      <c r="H45" s="28">
        <v>43555</v>
      </c>
      <c r="I45" s="27" t="s">
        <v>121</v>
      </c>
      <c r="J45" s="27" t="s">
        <v>122</v>
      </c>
      <c r="K45" s="27" t="s">
        <v>123</v>
      </c>
      <c r="L45" s="27" t="s">
        <v>45</v>
      </c>
      <c r="M45" s="27" t="s">
        <v>157</v>
      </c>
      <c r="N45" s="34">
        <v>1</v>
      </c>
      <c r="O45" s="35"/>
      <c r="P45" s="34"/>
      <c r="Q45" s="35"/>
      <c r="R45" s="34"/>
      <c r="S45" s="35"/>
      <c r="T45" s="29"/>
      <c r="U45" s="35"/>
      <c r="V45" s="31">
        <f t="shared" si="1"/>
        <v>1</v>
      </c>
      <c r="W45" s="32">
        <f t="shared" si="0"/>
        <v>0</v>
      </c>
      <c r="X45" s="27"/>
      <c r="Y45" s="33"/>
    </row>
    <row r="46" spans="1:25" ht="66" x14ac:dyDescent="0.3">
      <c r="A46" s="26" t="s">
        <v>30</v>
      </c>
      <c r="B46" s="27" t="s">
        <v>31</v>
      </c>
      <c r="C46" s="27" t="s">
        <v>117</v>
      </c>
      <c r="D46" s="27" t="s">
        <v>151</v>
      </c>
      <c r="E46" s="27" t="s">
        <v>152</v>
      </c>
      <c r="F46" s="27" t="s">
        <v>158</v>
      </c>
      <c r="G46" s="28">
        <v>43556</v>
      </c>
      <c r="H46" s="28">
        <v>43615</v>
      </c>
      <c r="I46" s="27" t="s">
        <v>48</v>
      </c>
      <c r="J46" s="27" t="s">
        <v>49</v>
      </c>
      <c r="K46" s="27" t="s">
        <v>50</v>
      </c>
      <c r="L46" s="27" t="s">
        <v>135</v>
      </c>
      <c r="M46" s="27" t="s">
        <v>136</v>
      </c>
      <c r="N46" s="34"/>
      <c r="O46" s="35"/>
      <c r="P46" s="34">
        <v>1</v>
      </c>
      <c r="Q46" s="35"/>
      <c r="R46" s="34"/>
      <c r="S46" s="35"/>
      <c r="T46" s="29"/>
      <c r="U46" s="35"/>
      <c r="V46" s="31">
        <f t="shared" si="1"/>
        <v>1</v>
      </c>
      <c r="W46" s="32">
        <f t="shared" si="0"/>
        <v>0</v>
      </c>
      <c r="X46" s="27"/>
      <c r="Y46" s="33"/>
    </row>
    <row r="47" spans="1:25" ht="82.5" x14ac:dyDescent="0.3">
      <c r="A47" s="26" t="s">
        <v>30</v>
      </c>
      <c r="B47" s="27" t="s">
        <v>31</v>
      </c>
      <c r="C47" s="27" t="s">
        <v>117</v>
      </c>
      <c r="D47" s="27" t="s">
        <v>151</v>
      </c>
      <c r="E47" s="27" t="s">
        <v>152</v>
      </c>
      <c r="F47" s="27" t="s">
        <v>159</v>
      </c>
      <c r="G47" s="28">
        <v>43466</v>
      </c>
      <c r="H47" s="28">
        <v>43830</v>
      </c>
      <c r="I47" s="27" t="s">
        <v>121</v>
      </c>
      <c r="J47" s="27" t="s">
        <v>122</v>
      </c>
      <c r="K47" s="27" t="s">
        <v>123</v>
      </c>
      <c r="L47" s="27" t="s">
        <v>138</v>
      </c>
      <c r="M47" s="27" t="s">
        <v>160</v>
      </c>
      <c r="N47" s="34">
        <v>0.25</v>
      </c>
      <c r="O47" s="35"/>
      <c r="P47" s="34">
        <v>0.25</v>
      </c>
      <c r="Q47" s="35"/>
      <c r="R47" s="34">
        <v>0.25</v>
      </c>
      <c r="S47" s="35"/>
      <c r="T47" s="29">
        <v>0.25</v>
      </c>
      <c r="U47" s="35"/>
      <c r="V47" s="31">
        <f t="shared" si="1"/>
        <v>1</v>
      </c>
      <c r="W47" s="32">
        <f t="shared" si="0"/>
        <v>0</v>
      </c>
      <c r="X47" s="27"/>
      <c r="Y47" s="33"/>
    </row>
    <row r="48" spans="1:25" ht="66" x14ac:dyDescent="0.3">
      <c r="A48" s="26" t="s">
        <v>30</v>
      </c>
      <c r="B48" s="27" t="s">
        <v>31</v>
      </c>
      <c r="C48" s="27" t="s">
        <v>117</v>
      </c>
      <c r="D48" s="27" t="s">
        <v>151</v>
      </c>
      <c r="E48" s="27" t="s">
        <v>161</v>
      </c>
      <c r="F48" s="27" t="s">
        <v>162</v>
      </c>
      <c r="G48" s="28">
        <v>43486</v>
      </c>
      <c r="H48" s="28">
        <v>43555</v>
      </c>
      <c r="I48" s="27" t="s">
        <v>121</v>
      </c>
      <c r="J48" s="27" t="s">
        <v>122</v>
      </c>
      <c r="K48" s="27" t="s">
        <v>123</v>
      </c>
      <c r="L48" s="27" t="s">
        <v>163</v>
      </c>
      <c r="M48" s="27" t="s">
        <v>163</v>
      </c>
      <c r="N48" s="34">
        <v>1</v>
      </c>
      <c r="O48" s="35"/>
      <c r="P48" s="34"/>
      <c r="Q48" s="35"/>
      <c r="R48" s="34"/>
      <c r="S48" s="35"/>
      <c r="T48" s="29"/>
      <c r="U48" s="35"/>
      <c r="V48" s="31">
        <f t="shared" si="1"/>
        <v>1</v>
      </c>
      <c r="W48" s="32">
        <f t="shared" si="0"/>
        <v>0</v>
      </c>
      <c r="X48" s="27"/>
      <c r="Y48" s="33"/>
    </row>
    <row r="49" spans="1:25" ht="66" x14ac:dyDescent="0.3">
      <c r="A49" s="26" t="s">
        <v>30</v>
      </c>
      <c r="B49" s="27" t="s">
        <v>31</v>
      </c>
      <c r="C49" s="27" t="s">
        <v>117</v>
      </c>
      <c r="D49" s="27" t="s">
        <v>151</v>
      </c>
      <c r="E49" s="27" t="s">
        <v>161</v>
      </c>
      <c r="F49" s="27" t="s">
        <v>164</v>
      </c>
      <c r="G49" s="28">
        <v>43556</v>
      </c>
      <c r="H49" s="28">
        <v>43830</v>
      </c>
      <c r="I49" s="27" t="s">
        <v>121</v>
      </c>
      <c r="J49" s="27" t="s">
        <v>122</v>
      </c>
      <c r="K49" s="27" t="s">
        <v>123</v>
      </c>
      <c r="L49" s="27" t="s">
        <v>165</v>
      </c>
      <c r="M49" s="27" t="s">
        <v>165</v>
      </c>
      <c r="N49" s="34"/>
      <c r="O49" s="35"/>
      <c r="P49" s="34">
        <v>0.3</v>
      </c>
      <c r="Q49" s="35"/>
      <c r="R49" s="34">
        <v>0.3</v>
      </c>
      <c r="S49" s="35"/>
      <c r="T49" s="29">
        <v>0.4</v>
      </c>
      <c r="U49" s="35"/>
      <c r="V49" s="31">
        <f t="shared" si="1"/>
        <v>1</v>
      </c>
      <c r="W49" s="32">
        <f t="shared" si="0"/>
        <v>0</v>
      </c>
      <c r="X49" s="27"/>
      <c r="Y49" s="33"/>
    </row>
    <row r="50" spans="1:25" ht="66" x14ac:dyDescent="0.3">
      <c r="A50" s="26" t="s">
        <v>30</v>
      </c>
      <c r="B50" s="27" t="s">
        <v>31</v>
      </c>
      <c r="C50" s="27" t="s">
        <v>117</v>
      </c>
      <c r="D50" s="27" t="s">
        <v>166</v>
      </c>
      <c r="E50" s="27" t="s">
        <v>167</v>
      </c>
      <c r="F50" s="27" t="s">
        <v>168</v>
      </c>
      <c r="G50" s="28">
        <v>43466</v>
      </c>
      <c r="H50" s="28">
        <v>43555</v>
      </c>
      <c r="I50" s="27" t="s">
        <v>121</v>
      </c>
      <c r="J50" s="27" t="s">
        <v>122</v>
      </c>
      <c r="K50" s="27" t="s">
        <v>123</v>
      </c>
      <c r="L50" s="27" t="s">
        <v>169</v>
      </c>
      <c r="M50" s="27" t="s">
        <v>169</v>
      </c>
      <c r="N50" s="34">
        <v>1</v>
      </c>
      <c r="O50" s="35"/>
      <c r="P50" s="34"/>
      <c r="Q50" s="35"/>
      <c r="R50" s="34"/>
      <c r="S50" s="35"/>
      <c r="T50" s="29"/>
      <c r="U50" s="35"/>
      <c r="V50" s="31">
        <f t="shared" si="1"/>
        <v>1</v>
      </c>
      <c r="W50" s="32">
        <f t="shared" si="0"/>
        <v>0</v>
      </c>
      <c r="X50" s="27"/>
      <c r="Y50" s="33"/>
    </row>
    <row r="51" spans="1:25" ht="66" x14ac:dyDescent="0.3">
      <c r="A51" s="26" t="s">
        <v>30</v>
      </c>
      <c r="B51" s="27" t="s">
        <v>31</v>
      </c>
      <c r="C51" s="27" t="s">
        <v>117</v>
      </c>
      <c r="D51" s="27" t="s">
        <v>166</v>
      </c>
      <c r="E51" s="27" t="s">
        <v>167</v>
      </c>
      <c r="F51" s="27" t="s">
        <v>170</v>
      </c>
      <c r="G51" s="28">
        <v>43556</v>
      </c>
      <c r="H51" s="28">
        <v>43585</v>
      </c>
      <c r="I51" s="27" t="s">
        <v>121</v>
      </c>
      <c r="J51" s="27" t="s">
        <v>122</v>
      </c>
      <c r="K51" s="27" t="s">
        <v>123</v>
      </c>
      <c r="L51" s="27" t="s">
        <v>45</v>
      </c>
      <c r="M51" s="27" t="s">
        <v>171</v>
      </c>
      <c r="N51" s="34"/>
      <c r="O51" s="35"/>
      <c r="P51" s="34">
        <v>1</v>
      </c>
      <c r="Q51" s="35"/>
      <c r="R51" s="34"/>
      <c r="S51" s="35"/>
      <c r="T51" s="29"/>
      <c r="U51" s="35"/>
      <c r="V51" s="31">
        <f t="shared" si="1"/>
        <v>1</v>
      </c>
      <c r="W51" s="32">
        <f t="shared" si="0"/>
        <v>0</v>
      </c>
      <c r="X51" s="27"/>
      <c r="Y51" s="33"/>
    </row>
    <row r="52" spans="1:25" ht="66" x14ac:dyDescent="0.3">
      <c r="A52" s="26" t="s">
        <v>30</v>
      </c>
      <c r="B52" s="27" t="s">
        <v>31</v>
      </c>
      <c r="C52" s="27" t="s">
        <v>117</v>
      </c>
      <c r="D52" s="27" t="s">
        <v>166</v>
      </c>
      <c r="E52" s="27" t="s">
        <v>167</v>
      </c>
      <c r="F52" s="27" t="s">
        <v>172</v>
      </c>
      <c r="G52" s="28">
        <v>43586</v>
      </c>
      <c r="H52" s="28">
        <v>43646</v>
      </c>
      <c r="I52" s="27" t="s">
        <v>48</v>
      </c>
      <c r="J52" s="27" t="s">
        <v>49</v>
      </c>
      <c r="K52" s="27" t="s">
        <v>50</v>
      </c>
      <c r="L52" s="27" t="s">
        <v>135</v>
      </c>
      <c r="M52" s="27" t="s">
        <v>136</v>
      </c>
      <c r="N52" s="34"/>
      <c r="O52" s="35"/>
      <c r="P52" s="34">
        <v>1</v>
      </c>
      <c r="Q52" s="35"/>
      <c r="R52" s="34"/>
      <c r="S52" s="35"/>
      <c r="T52" s="29"/>
      <c r="U52" s="35"/>
      <c r="V52" s="31">
        <f t="shared" si="1"/>
        <v>1</v>
      </c>
      <c r="W52" s="32">
        <f t="shared" si="0"/>
        <v>0</v>
      </c>
      <c r="X52" s="27"/>
      <c r="Y52" s="33"/>
    </row>
    <row r="53" spans="1:25" ht="66" x14ac:dyDescent="0.3">
      <c r="A53" s="26" t="s">
        <v>30</v>
      </c>
      <c r="B53" s="27" t="s">
        <v>31</v>
      </c>
      <c r="C53" s="27" t="s">
        <v>117</v>
      </c>
      <c r="D53" s="27" t="s">
        <v>166</v>
      </c>
      <c r="E53" s="27" t="s">
        <v>167</v>
      </c>
      <c r="F53" s="27" t="s">
        <v>173</v>
      </c>
      <c r="G53" s="28">
        <v>43466</v>
      </c>
      <c r="H53" s="28">
        <v>43830</v>
      </c>
      <c r="I53" s="27" t="s">
        <v>121</v>
      </c>
      <c r="J53" s="27" t="s">
        <v>122</v>
      </c>
      <c r="K53" s="27" t="s">
        <v>123</v>
      </c>
      <c r="L53" s="27" t="s">
        <v>138</v>
      </c>
      <c r="M53" s="27" t="s">
        <v>174</v>
      </c>
      <c r="N53" s="34">
        <v>0.25</v>
      </c>
      <c r="O53" s="35"/>
      <c r="P53" s="34">
        <v>0.25</v>
      </c>
      <c r="Q53" s="35"/>
      <c r="R53" s="34">
        <v>0.25</v>
      </c>
      <c r="S53" s="35"/>
      <c r="T53" s="29">
        <v>0.25</v>
      </c>
      <c r="U53" s="35"/>
      <c r="V53" s="31">
        <f t="shared" si="1"/>
        <v>1</v>
      </c>
      <c r="W53" s="32">
        <f t="shared" si="0"/>
        <v>0</v>
      </c>
      <c r="X53" s="27"/>
      <c r="Y53" s="33"/>
    </row>
    <row r="54" spans="1:25" ht="99" x14ac:dyDescent="0.3">
      <c r="A54" s="26" t="s">
        <v>30</v>
      </c>
      <c r="B54" s="27" t="s">
        <v>31</v>
      </c>
      <c r="C54" s="27" t="s">
        <v>175</v>
      </c>
      <c r="D54" s="27" t="s">
        <v>176</v>
      </c>
      <c r="E54" s="27" t="s">
        <v>177</v>
      </c>
      <c r="F54" s="27" t="s">
        <v>178</v>
      </c>
      <c r="G54" s="28">
        <v>43467</v>
      </c>
      <c r="H54" s="28">
        <v>43495</v>
      </c>
      <c r="I54" s="27" t="s">
        <v>179</v>
      </c>
      <c r="J54" s="27" t="s">
        <v>180</v>
      </c>
      <c r="K54" s="27" t="s">
        <v>181</v>
      </c>
      <c r="L54" s="27" t="s">
        <v>182</v>
      </c>
      <c r="M54" s="27" t="s">
        <v>182</v>
      </c>
      <c r="N54" s="34">
        <v>1</v>
      </c>
      <c r="O54" s="35"/>
      <c r="P54" s="34"/>
      <c r="Q54" s="35"/>
      <c r="R54" s="34"/>
      <c r="S54" s="35"/>
      <c r="T54" s="29"/>
      <c r="U54" s="35"/>
      <c r="V54" s="31">
        <f t="shared" si="1"/>
        <v>1</v>
      </c>
      <c r="W54" s="32">
        <f t="shared" si="0"/>
        <v>0</v>
      </c>
      <c r="X54" s="27"/>
      <c r="Y54" s="33"/>
    </row>
    <row r="55" spans="1:25" ht="99" x14ac:dyDescent="0.3">
      <c r="A55" s="26" t="s">
        <v>30</v>
      </c>
      <c r="B55" s="27" t="s">
        <v>31</v>
      </c>
      <c r="C55" s="27" t="s">
        <v>175</v>
      </c>
      <c r="D55" s="27" t="s">
        <v>176</v>
      </c>
      <c r="E55" s="27" t="s">
        <v>177</v>
      </c>
      <c r="F55" s="27" t="s">
        <v>183</v>
      </c>
      <c r="G55" s="28">
        <v>43497</v>
      </c>
      <c r="H55" s="28">
        <v>43830</v>
      </c>
      <c r="I55" s="27" t="s">
        <v>179</v>
      </c>
      <c r="J55" s="27" t="s">
        <v>180</v>
      </c>
      <c r="K55" s="27" t="s">
        <v>181</v>
      </c>
      <c r="L55" s="27" t="s">
        <v>184</v>
      </c>
      <c r="M55" s="27" t="s">
        <v>185</v>
      </c>
      <c r="N55" s="34">
        <v>0.2</v>
      </c>
      <c r="O55" s="35"/>
      <c r="P55" s="34">
        <v>0.35</v>
      </c>
      <c r="Q55" s="35"/>
      <c r="R55" s="34">
        <v>0.35</v>
      </c>
      <c r="S55" s="35"/>
      <c r="T55" s="29">
        <v>0.1</v>
      </c>
      <c r="U55" s="35"/>
      <c r="V55" s="31">
        <f t="shared" si="1"/>
        <v>1</v>
      </c>
      <c r="W55" s="32">
        <f t="shared" si="0"/>
        <v>0</v>
      </c>
      <c r="X55" s="27"/>
      <c r="Y55" s="33"/>
    </row>
    <row r="56" spans="1:25" ht="99" x14ac:dyDescent="0.3">
      <c r="A56" s="26" t="s">
        <v>30</v>
      </c>
      <c r="B56" s="27" t="s">
        <v>31</v>
      </c>
      <c r="C56" s="27" t="s">
        <v>175</v>
      </c>
      <c r="D56" s="27" t="s">
        <v>176</v>
      </c>
      <c r="E56" s="27" t="s">
        <v>177</v>
      </c>
      <c r="F56" s="27" t="s">
        <v>186</v>
      </c>
      <c r="G56" s="28">
        <v>43497</v>
      </c>
      <c r="H56" s="28">
        <v>43830</v>
      </c>
      <c r="I56" s="27" t="s">
        <v>179</v>
      </c>
      <c r="J56" s="27" t="s">
        <v>180</v>
      </c>
      <c r="K56" s="27" t="s">
        <v>181</v>
      </c>
      <c r="L56" s="27" t="s">
        <v>184</v>
      </c>
      <c r="M56" s="27" t="s">
        <v>187</v>
      </c>
      <c r="N56" s="34">
        <v>0.2</v>
      </c>
      <c r="O56" s="35"/>
      <c r="P56" s="34">
        <v>0.2</v>
      </c>
      <c r="Q56" s="35"/>
      <c r="R56" s="34">
        <v>0.3</v>
      </c>
      <c r="S56" s="35"/>
      <c r="T56" s="29">
        <v>0.3</v>
      </c>
      <c r="U56" s="35"/>
      <c r="V56" s="31">
        <f t="shared" si="1"/>
        <v>1</v>
      </c>
      <c r="W56" s="32">
        <f t="shared" si="0"/>
        <v>0</v>
      </c>
      <c r="X56" s="27"/>
      <c r="Y56" s="33"/>
    </row>
    <row r="57" spans="1:25" ht="99" x14ac:dyDescent="0.3">
      <c r="A57" s="26" t="s">
        <v>30</v>
      </c>
      <c r="B57" s="27" t="s">
        <v>31</v>
      </c>
      <c r="C57" s="27" t="s">
        <v>175</v>
      </c>
      <c r="D57" s="27" t="s">
        <v>176</v>
      </c>
      <c r="E57" s="27" t="s">
        <v>177</v>
      </c>
      <c r="F57" s="27" t="s">
        <v>188</v>
      </c>
      <c r="G57" s="28">
        <v>43497</v>
      </c>
      <c r="H57" s="28">
        <v>43830</v>
      </c>
      <c r="I57" s="27" t="s">
        <v>179</v>
      </c>
      <c r="J57" s="27" t="s">
        <v>180</v>
      </c>
      <c r="K57" s="27" t="s">
        <v>181</v>
      </c>
      <c r="L57" s="27" t="s">
        <v>184</v>
      </c>
      <c r="M57" s="27" t="s">
        <v>189</v>
      </c>
      <c r="N57" s="34">
        <v>0.25</v>
      </c>
      <c r="O57" s="35"/>
      <c r="P57" s="34">
        <v>0.25</v>
      </c>
      <c r="Q57" s="35"/>
      <c r="R57" s="34">
        <v>0.25</v>
      </c>
      <c r="S57" s="35"/>
      <c r="T57" s="29">
        <v>0.25</v>
      </c>
      <c r="U57" s="35"/>
      <c r="V57" s="31">
        <f t="shared" si="1"/>
        <v>1</v>
      </c>
      <c r="W57" s="32">
        <f t="shared" si="0"/>
        <v>0</v>
      </c>
      <c r="X57" s="27"/>
      <c r="Y57" s="33"/>
    </row>
    <row r="58" spans="1:25" ht="114.75" customHeight="1" x14ac:dyDescent="0.3">
      <c r="A58" s="26" t="s">
        <v>30</v>
      </c>
      <c r="B58" s="27" t="s">
        <v>31</v>
      </c>
      <c r="C58" s="27" t="s">
        <v>175</v>
      </c>
      <c r="D58" s="27" t="s">
        <v>176</v>
      </c>
      <c r="E58" s="27" t="s">
        <v>177</v>
      </c>
      <c r="F58" s="27" t="s">
        <v>190</v>
      </c>
      <c r="G58" s="28">
        <v>43497</v>
      </c>
      <c r="H58" s="28">
        <v>43830</v>
      </c>
      <c r="I58" s="27" t="s">
        <v>179</v>
      </c>
      <c r="J58" s="27" t="s">
        <v>180</v>
      </c>
      <c r="K58" s="27" t="s">
        <v>181</v>
      </c>
      <c r="L58" s="27" t="s">
        <v>184</v>
      </c>
      <c r="M58" s="27" t="s">
        <v>191</v>
      </c>
      <c r="N58" s="34">
        <v>0.25</v>
      </c>
      <c r="O58" s="35"/>
      <c r="P58" s="34">
        <v>0.25</v>
      </c>
      <c r="Q58" s="35"/>
      <c r="R58" s="34">
        <v>0.25</v>
      </c>
      <c r="S58" s="35"/>
      <c r="T58" s="34">
        <v>0.25</v>
      </c>
      <c r="U58" s="35"/>
      <c r="V58" s="31">
        <f t="shared" si="1"/>
        <v>1</v>
      </c>
      <c r="W58" s="32">
        <f t="shared" si="0"/>
        <v>0</v>
      </c>
      <c r="X58" s="27"/>
      <c r="Y58" s="33"/>
    </row>
    <row r="59" spans="1:25" ht="99" x14ac:dyDescent="0.3">
      <c r="A59" s="26" t="s">
        <v>30</v>
      </c>
      <c r="B59" s="27" t="s">
        <v>31</v>
      </c>
      <c r="C59" s="27" t="s">
        <v>175</v>
      </c>
      <c r="D59" s="27" t="s">
        <v>176</v>
      </c>
      <c r="E59" s="27" t="s">
        <v>177</v>
      </c>
      <c r="F59" s="27" t="s">
        <v>192</v>
      </c>
      <c r="G59" s="28">
        <v>43497</v>
      </c>
      <c r="H59" s="28">
        <v>43830</v>
      </c>
      <c r="I59" s="27" t="s">
        <v>179</v>
      </c>
      <c r="J59" s="27" t="s">
        <v>180</v>
      </c>
      <c r="K59" s="27" t="s">
        <v>181</v>
      </c>
      <c r="L59" s="27" t="s">
        <v>184</v>
      </c>
      <c r="M59" s="27" t="s">
        <v>193</v>
      </c>
      <c r="N59" s="34">
        <v>0.2</v>
      </c>
      <c r="O59" s="34"/>
      <c r="P59" s="34">
        <v>0.3</v>
      </c>
      <c r="Q59" s="34"/>
      <c r="R59" s="34">
        <v>0.3</v>
      </c>
      <c r="S59" s="34"/>
      <c r="T59" s="34">
        <v>0.2</v>
      </c>
      <c r="U59" s="34"/>
      <c r="V59" s="36">
        <f t="shared" si="1"/>
        <v>1</v>
      </c>
      <c r="W59" s="36">
        <f t="shared" si="0"/>
        <v>0</v>
      </c>
      <c r="X59" s="27"/>
      <c r="Y59" s="33"/>
    </row>
    <row r="60" spans="1:25" ht="99" x14ac:dyDescent="0.3">
      <c r="A60" s="26" t="s">
        <v>30</v>
      </c>
      <c r="B60" s="27" t="s">
        <v>31</v>
      </c>
      <c r="C60" s="27" t="s">
        <v>175</v>
      </c>
      <c r="D60" s="27" t="s">
        <v>194</v>
      </c>
      <c r="E60" s="27" t="s">
        <v>195</v>
      </c>
      <c r="F60" s="27" t="s">
        <v>196</v>
      </c>
      <c r="G60" s="28">
        <v>43467</v>
      </c>
      <c r="H60" s="28">
        <v>43496</v>
      </c>
      <c r="I60" s="27" t="s">
        <v>197</v>
      </c>
      <c r="J60" s="27" t="s">
        <v>198</v>
      </c>
      <c r="K60" s="27" t="s">
        <v>199</v>
      </c>
      <c r="L60" s="27" t="s">
        <v>200</v>
      </c>
      <c r="M60" s="27" t="s">
        <v>201</v>
      </c>
      <c r="N60" s="34">
        <v>1</v>
      </c>
      <c r="O60" s="34"/>
      <c r="P60" s="34"/>
      <c r="Q60" s="34"/>
      <c r="R60" s="34"/>
      <c r="S60" s="34"/>
      <c r="T60" s="34"/>
      <c r="U60" s="34"/>
      <c r="V60" s="36">
        <f t="shared" si="1"/>
        <v>1</v>
      </c>
      <c r="W60" s="36">
        <f t="shared" si="0"/>
        <v>0</v>
      </c>
      <c r="X60" s="27"/>
      <c r="Y60" s="33"/>
    </row>
    <row r="61" spans="1:25" ht="99" x14ac:dyDescent="0.3">
      <c r="A61" s="26" t="s">
        <v>30</v>
      </c>
      <c r="B61" s="27" t="s">
        <v>31</v>
      </c>
      <c r="C61" s="27" t="s">
        <v>175</v>
      </c>
      <c r="D61" s="27" t="s">
        <v>194</v>
      </c>
      <c r="E61" s="27" t="s">
        <v>195</v>
      </c>
      <c r="F61" s="27" t="s">
        <v>202</v>
      </c>
      <c r="G61" s="37">
        <v>43497</v>
      </c>
      <c r="H61" s="37">
        <v>43830</v>
      </c>
      <c r="I61" s="38" t="s">
        <v>197</v>
      </c>
      <c r="J61" s="38" t="s">
        <v>198</v>
      </c>
      <c r="K61" s="38" t="s">
        <v>199</v>
      </c>
      <c r="L61" s="38" t="s">
        <v>184</v>
      </c>
      <c r="M61" s="38" t="s">
        <v>203</v>
      </c>
      <c r="N61" s="34"/>
      <c r="O61" s="35"/>
      <c r="P61" s="34">
        <v>0.3</v>
      </c>
      <c r="Q61" s="35"/>
      <c r="R61" s="34">
        <v>0.3</v>
      </c>
      <c r="S61" s="35"/>
      <c r="T61" s="34">
        <v>0.4</v>
      </c>
      <c r="U61" s="35"/>
      <c r="V61" s="31">
        <f t="shared" si="1"/>
        <v>1</v>
      </c>
      <c r="W61" s="32">
        <f t="shared" si="0"/>
        <v>0</v>
      </c>
      <c r="X61" s="27"/>
      <c r="Y61" s="33"/>
    </row>
    <row r="62" spans="1:25" ht="99" x14ac:dyDescent="0.3">
      <c r="A62" s="26" t="s">
        <v>30</v>
      </c>
      <c r="B62" s="27" t="s">
        <v>31</v>
      </c>
      <c r="C62" s="27" t="s">
        <v>175</v>
      </c>
      <c r="D62" s="27" t="s">
        <v>204</v>
      </c>
      <c r="E62" s="27" t="s">
        <v>205</v>
      </c>
      <c r="F62" s="27" t="s">
        <v>206</v>
      </c>
      <c r="G62" s="28">
        <v>43497</v>
      </c>
      <c r="H62" s="28">
        <v>43554</v>
      </c>
      <c r="I62" s="27" t="s">
        <v>179</v>
      </c>
      <c r="J62" s="27" t="s">
        <v>180</v>
      </c>
      <c r="K62" s="27" t="s">
        <v>207</v>
      </c>
      <c r="L62" s="27" t="s">
        <v>208</v>
      </c>
      <c r="M62" s="27" t="s">
        <v>208</v>
      </c>
      <c r="N62" s="34">
        <v>1</v>
      </c>
      <c r="O62" s="35"/>
      <c r="P62" s="34"/>
      <c r="Q62" s="35"/>
      <c r="R62" s="34"/>
      <c r="S62" s="35"/>
      <c r="T62" s="34"/>
      <c r="U62" s="35"/>
      <c r="V62" s="31">
        <f t="shared" si="1"/>
        <v>1</v>
      </c>
      <c r="W62" s="32">
        <f t="shared" si="0"/>
        <v>0</v>
      </c>
      <c r="X62" s="27"/>
      <c r="Y62" s="33"/>
    </row>
    <row r="63" spans="1:25" ht="99" x14ac:dyDescent="0.3">
      <c r="A63" s="26" t="s">
        <v>30</v>
      </c>
      <c r="B63" s="27" t="s">
        <v>31</v>
      </c>
      <c r="C63" s="27" t="s">
        <v>175</v>
      </c>
      <c r="D63" s="27" t="s">
        <v>204</v>
      </c>
      <c r="E63" s="27" t="s">
        <v>205</v>
      </c>
      <c r="F63" s="27" t="s">
        <v>209</v>
      </c>
      <c r="G63" s="28">
        <v>43556</v>
      </c>
      <c r="H63" s="28">
        <v>43615</v>
      </c>
      <c r="I63" s="27" t="s">
        <v>210</v>
      </c>
      <c r="J63" s="27" t="s">
        <v>180</v>
      </c>
      <c r="K63" s="27" t="s">
        <v>207</v>
      </c>
      <c r="L63" s="27" t="s">
        <v>211</v>
      </c>
      <c r="M63" s="27" t="s">
        <v>212</v>
      </c>
      <c r="N63" s="34"/>
      <c r="O63" s="35"/>
      <c r="P63" s="34">
        <v>1</v>
      </c>
      <c r="Q63" s="35"/>
      <c r="R63" s="34"/>
      <c r="S63" s="35"/>
      <c r="T63" s="34"/>
      <c r="U63" s="35"/>
      <c r="V63" s="31">
        <f t="shared" si="1"/>
        <v>1</v>
      </c>
      <c r="W63" s="32">
        <f t="shared" si="0"/>
        <v>0</v>
      </c>
      <c r="X63" s="27"/>
      <c r="Y63" s="33"/>
    </row>
    <row r="64" spans="1:25" ht="114.75" customHeight="1" x14ac:dyDescent="0.3">
      <c r="A64" s="26" t="s">
        <v>30</v>
      </c>
      <c r="B64" s="27" t="s">
        <v>31</v>
      </c>
      <c r="C64" s="27" t="s">
        <v>175</v>
      </c>
      <c r="D64" s="27" t="s">
        <v>204</v>
      </c>
      <c r="E64" s="27" t="s">
        <v>205</v>
      </c>
      <c r="F64" s="27" t="s">
        <v>213</v>
      </c>
      <c r="G64" s="28">
        <v>43617</v>
      </c>
      <c r="H64" s="28">
        <v>43829</v>
      </c>
      <c r="I64" s="27" t="s">
        <v>210</v>
      </c>
      <c r="J64" s="27" t="s">
        <v>180</v>
      </c>
      <c r="K64" s="27" t="s">
        <v>207</v>
      </c>
      <c r="L64" s="27" t="s">
        <v>184</v>
      </c>
      <c r="M64" s="27" t="s">
        <v>214</v>
      </c>
      <c r="N64" s="34"/>
      <c r="O64" s="35"/>
      <c r="P64" s="34"/>
      <c r="Q64" s="35"/>
      <c r="R64" s="34">
        <v>0.4</v>
      </c>
      <c r="S64" s="35"/>
      <c r="T64" s="34">
        <v>0.6</v>
      </c>
      <c r="U64" s="35"/>
      <c r="V64" s="31">
        <f t="shared" si="1"/>
        <v>1</v>
      </c>
      <c r="W64" s="32">
        <f t="shared" si="0"/>
        <v>0</v>
      </c>
      <c r="X64" s="27"/>
      <c r="Y64" s="33"/>
    </row>
    <row r="65" spans="1:25" ht="99" x14ac:dyDescent="0.3">
      <c r="A65" s="26" t="s">
        <v>30</v>
      </c>
      <c r="B65" s="27" t="s">
        <v>31</v>
      </c>
      <c r="C65" s="27" t="s">
        <v>175</v>
      </c>
      <c r="D65" s="27" t="s">
        <v>215</v>
      </c>
      <c r="E65" s="38" t="s">
        <v>216</v>
      </c>
      <c r="F65" s="38" t="s">
        <v>217</v>
      </c>
      <c r="G65" s="37">
        <v>43497</v>
      </c>
      <c r="H65" s="37">
        <v>43830</v>
      </c>
      <c r="I65" s="38" t="s">
        <v>197</v>
      </c>
      <c r="J65" s="38" t="s">
        <v>218</v>
      </c>
      <c r="K65" s="38" t="s">
        <v>219</v>
      </c>
      <c r="L65" s="38" t="s">
        <v>184</v>
      </c>
      <c r="M65" s="27" t="s">
        <v>216</v>
      </c>
      <c r="N65" s="34">
        <v>0.25</v>
      </c>
      <c r="O65" s="35"/>
      <c r="P65" s="34">
        <v>0.25</v>
      </c>
      <c r="Q65" s="35"/>
      <c r="R65" s="34">
        <v>0.25</v>
      </c>
      <c r="S65" s="35"/>
      <c r="T65" s="34">
        <v>0.25</v>
      </c>
      <c r="U65" s="35"/>
      <c r="V65" s="31">
        <f t="shared" si="1"/>
        <v>1</v>
      </c>
      <c r="W65" s="32">
        <f t="shared" si="0"/>
        <v>0</v>
      </c>
      <c r="X65" s="27"/>
      <c r="Y65" s="33"/>
    </row>
    <row r="66" spans="1:25" ht="113.25" customHeight="1" x14ac:dyDescent="0.3">
      <c r="A66" s="26" t="s">
        <v>30</v>
      </c>
      <c r="B66" s="27" t="s">
        <v>31</v>
      </c>
      <c r="C66" s="27" t="s">
        <v>175</v>
      </c>
      <c r="D66" s="27" t="s">
        <v>220</v>
      </c>
      <c r="E66" s="27" t="s">
        <v>221</v>
      </c>
      <c r="F66" s="27" t="s">
        <v>222</v>
      </c>
      <c r="G66" s="28">
        <v>43467</v>
      </c>
      <c r="H66" s="28">
        <v>43496</v>
      </c>
      <c r="I66" s="27" t="s">
        <v>223</v>
      </c>
      <c r="J66" s="27" t="s">
        <v>224</v>
      </c>
      <c r="K66" s="27" t="s">
        <v>219</v>
      </c>
      <c r="L66" s="27" t="s">
        <v>200</v>
      </c>
      <c r="M66" s="27" t="s">
        <v>200</v>
      </c>
      <c r="N66" s="34">
        <v>1</v>
      </c>
      <c r="O66" s="35"/>
      <c r="P66" s="34"/>
      <c r="Q66" s="35"/>
      <c r="R66" s="34"/>
      <c r="S66" s="35"/>
      <c r="T66" s="34"/>
      <c r="U66" s="35"/>
      <c r="V66" s="31">
        <f t="shared" si="1"/>
        <v>1</v>
      </c>
      <c r="W66" s="32">
        <f t="shared" si="0"/>
        <v>0</v>
      </c>
      <c r="X66" s="27"/>
      <c r="Y66" s="33"/>
    </row>
    <row r="67" spans="1:25" ht="99" x14ac:dyDescent="0.3">
      <c r="A67" s="26" t="s">
        <v>30</v>
      </c>
      <c r="B67" s="27" t="s">
        <v>31</v>
      </c>
      <c r="C67" s="27" t="s">
        <v>175</v>
      </c>
      <c r="D67" s="27" t="s">
        <v>220</v>
      </c>
      <c r="E67" s="27" t="s">
        <v>221</v>
      </c>
      <c r="F67" s="27" t="s">
        <v>225</v>
      </c>
      <c r="G67" s="28">
        <v>43497</v>
      </c>
      <c r="H67" s="28">
        <v>43830</v>
      </c>
      <c r="I67" s="27" t="s">
        <v>223</v>
      </c>
      <c r="J67" s="27" t="s">
        <v>224</v>
      </c>
      <c r="K67" s="27" t="s">
        <v>219</v>
      </c>
      <c r="L67" s="27" t="s">
        <v>184</v>
      </c>
      <c r="M67" s="27" t="s">
        <v>221</v>
      </c>
      <c r="N67" s="34">
        <v>0.25</v>
      </c>
      <c r="O67" s="35"/>
      <c r="P67" s="34">
        <v>0.25</v>
      </c>
      <c r="Q67" s="35"/>
      <c r="R67" s="34">
        <v>0.25</v>
      </c>
      <c r="S67" s="35"/>
      <c r="T67" s="34">
        <v>0.25</v>
      </c>
      <c r="U67" s="35"/>
      <c r="V67" s="31">
        <f t="shared" si="1"/>
        <v>1</v>
      </c>
      <c r="W67" s="32">
        <f t="shared" si="0"/>
        <v>0</v>
      </c>
      <c r="X67" s="27"/>
      <c r="Y67" s="33"/>
    </row>
    <row r="68" spans="1:25" ht="66" x14ac:dyDescent="0.3">
      <c r="A68" s="26" t="s">
        <v>30</v>
      </c>
      <c r="B68" s="27" t="s">
        <v>226</v>
      </c>
      <c r="C68" s="27" t="s">
        <v>227</v>
      </c>
      <c r="D68" s="27" t="s">
        <v>228</v>
      </c>
      <c r="E68" s="27" t="s">
        <v>229</v>
      </c>
      <c r="F68" s="27" t="s">
        <v>230</v>
      </c>
      <c r="G68" s="28">
        <v>43466</v>
      </c>
      <c r="H68" s="28">
        <v>43496</v>
      </c>
      <c r="I68" s="27" t="s">
        <v>231</v>
      </c>
      <c r="J68" s="27" t="s">
        <v>232</v>
      </c>
      <c r="K68" s="27" t="s">
        <v>233</v>
      </c>
      <c r="L68" s="27" t="s">
        <v>234</v>
      </c>
      <c r="M68" s="27" t="s">
        <v>234</v>
      </c>
      <c r="N68" s="34">
        <v>1</v>
      </c>
      <c r="O68" s="35"/>
      <c r="P68" s="34"/>
      <c r="Q68" s="35"/>
      <c r="R68" s="34"/>
      <c r="S68" s="35"/>
      <c r="T68" s="34"/>
      <c r="U68" s="35"/>
      <c r="V68" s="31">
        <f t="shared" si="1"/>
        <v>1</v>
      </c>
      <c r="W68" s="32">
        <f t="shared" si="0"/>
        <v>0</v>
      </c>
      <c r="X68" s="27"/>
      <c r="Y68" s="33"/>
    </row>
    <row r="69" spans="1:25" ht="66" x14ac:dyDescent="0.3">
      <c r="A69" s="26" t="s">
        <v>235</v>
      </c>
      <c r="B69" s="27" t="s">
        <v>226</v>
      </c>
      <c r="C69" s="27" t="s">
        <v>227</v>
      </c>
      <c r="D69" s="27" t="s">
        <v>228</v>
      </c>
      <c r="E69" s="27" t="s">
        <v>229</v>
      </c>
      <c r="F69" s="27" t="s">
        <v>236</v>
      </c>
      <c r="G69" s="28">
        <v>43497</v>
      </c>
      <c r="H69" s="28">
        <v>43830</v>
      </c>
      <c r="I69" s="27" t="s">
        <v>231</v>
      </c>
      <c r="J69" s="27" t="s">
        <v>232</v>
      </c>
      <c r="K69" s="27" t="s">
        <v>233</v>
      </c>
      <c r="L69" s="27" t="s">
        <v>184</v>
      </c>
      <c r="M69" s="27" t="s">
        <v>237</v>
      </c>
      <c r="N69" s="34"/>
      <c r="O69" s="35"/>
      <c r="P69" s="34"/>
      <c r="Q69" s="35"/>
      <c r="R69" s="34">
        <v>0.5</v>
      </c>
      <c r="S69" s="35"/>
      <c r="T69" s="34">
        <v>0.5</v>
      </c>
      <c r="U69" s="35"/>
      <c r="V69" s="31">
        <f t="shared" si="1"/>
        <v>1</v>
      </c>
      <c r="W69" s="32">
        <f t="shared" si="0"/>
        <v>0</v>
      </c>
      <c r="X69" s="27"/>
      <c r="Y69" s="33"/>
    </row>
    <row r="70" spans="1:25" ht="66" x14ac:dyDescent="0.3">
      <c r="A70" s="26" t="s">
        <v>235</v>
      </c>
      <c r="B70" s="27" t="s">
        <v>226</v>
      </c>
      <c r="C70" s="27" t="s">
        <v>227</v>
      </c>
      <c r="D70" s="27" t="s">
        <v>238</v>
      </c>
      <c r="E70" s="27" t="s">
        <v>239</v>
      </c>
      <c r="F70" s="27" t="s">
        <v>240</v>
      </c>
      <c r="G70" s="28">
        <v>43493</v>
      </c>
      <c r="H70" s="28">
        <v>43555</v>
      </c>
      <c r="I70" s="27" t="s">
        <v>231</v>
      </c>
      <c r="J70" s="27" t="s">
        <v>232</v>
      </c>
      <c r="K70" s="27" t="s">
        <v>233</v>
      </c>
      <c r="L70" s="27" t="s">
        <v>241</v>
      </c>
      <c r="M70" s="27" t="s">
        <v>242</v>
      </c>
      <c r="N70" s="34">
        <v>1</v>
      </c>
      <c r="O70" s="35"/>
      <c r="P70" s="34"/>
      <c r="Q70" s="35"/>
      <c r="R70" s="34"/>
      <c r="S70" s="35"/>
      <c r="T70" s="34"/>
      <c r="U70" s="35"/>
      <c r="V70" s="31">
        <f t="shared" si="1"/>
        <v>1</v>
      </c>
      <c r="W70" s="32">
        <f t="shared" si="0"/>
        <v>0</v>
      </c>
      <c r="X70" s="27"/>
      <c r="Y70" s="33"/>
    </row>
    <row r="71" spans="1:25" ht="66" x14ac:dyDescent="0.3">
      <c r="A71" s="26" t="s">
        <v>235</v>
      </c>
      <c r="B71" s="27" t="s">
        <v>226</v>
      </c>
      <c r="C71" s="27" t="s">
        <v>227</v>
      </c>
      <c r="D71" s="27" t="s">
        <v>238</v>
      </c>
      <c r="E71" s="27" t="s">
        <v>239</v>
      </c>
      <c r="F71" s="27" t="s">
        <v>243</v>
      </c>
      <c r="G71" s="28">
        <v>43555</v>
      </c>
      <c r="H71" s="28">
        <v>43678</v>
      </c>
      <c r="I71" s="27" t="s">
        <v>231</v>
      </c>
      <c r="J71" s="27" t="s">
        <v>232</v>
      </c>
      <c r="K71" s="27" t="s">
        <v>233</v>
      </c>
      <c r="L71" s="27" t="s">
        <v>244</v>
      </c>
      <c r="M71" s="27" t="s">
        <v>245</v>
      </c>
      <c r="N71" s="34"/>
      <c r="O71" s="35"/>
      <c r="P71" s="34">
        <v>1</v>
      </c>
      <c r="Q71" s="35"/>
      <c r="R71" s="34"/>
      <c r="S71" s="35"/>
      <c r="T71" s="34"/>
      <c r="U71" s="35"/>
      <c r="V71" s="31">
        <f t="shared" si="1"/>
        <v>1</v>
      </c>
      <c r="W71" s="32">
        <f t="shared" ref="W71:W79" si="2">+U71+S71+Q71+O71</f>
        <v>0</v>
      </c>
      <c r="X71" s="27"/>
      <c r="Y71" s="33"/>
    </row>
    <row r="72" spans="1:25" ht="66" x14ac:dyDescent="0.3">
      <c r="A72" s="26" t="s">
        <v>235</v>
      </c>
      <c r="B72" s="27" t="s">
        <v>226</v>
      </c>
      <c r="C72" s="27" t="s">
        <v>227</v>
      </c>
      <c r="D72" s="27" t="s">
        <v>238</v>
      </c>
      <c r="E72" s="27" t="s">
        <v>239</v>
      </c>
      <c r="F72" s="27" t="s">
        <v>246</v>
      </c>
      <c r="G72" s="28">
        <v>43709</v>
      </c>
      <c r="H72" s="28">
        <v>43769</v>
      </c>
      <c r="I72" s="27" t="s">
        <v>231</v>
      </c>
      <c r="J72" s="27" t="s">
        <v>232</v>
      </c>
      <c r="K72" s="27" t="s">
        <v>233</v>
      </c>
      <c r="L72" s="27" t="s">
        <v>247</v>
      </c>
      <c r="M72" s="27" t="s">
        <v>248</v>
      </c>
      <c r="N72" s="34"/>
      <c r="O72" s="35"/>
      <c r="P72" s="34"/>
      <c r="Q72" s="35"/>
      <c r="R72" s="34">
        <v>1</v>
      </c>
      <c r="S72" s="35"/>
      <c r="T72" s="34"/>
      <c r="U72" s="35"/>
      <c r="V72" s="31">
        <f t="shared" ref="V72:V79" si="3">+SUM(N72,P72,R72,T72)</f>
        <v>1</v>
      </c>
      <c r="W72" s="32">
        <f t="shared" si="2"/>
        <v>0</v>
      </c>
      <c r="X72" s="27"/>
      <c r="Y72" s="33"/>
    </row>
    <row r="73" spans="1:25" ht="82.5" x14ac:dyDescent="0.3">
      <c r="A73" s="26" t="s">
        <v>235</v>
      </c>
      <c r="B73" s="27" t="s">
        <v>226</v>
      </c>
      <c r="C73" s="27" t="s">
        <v>227</v>
      </c>
      <c r="D73" s="27" t="s">
        <v>238</v>
      </c>
      <c r="E73" s="27" t="s">
        <v>239</v>
      </c>
      <c r="F73" s="27" t="s">
        <v>249</v>
      </c>
      <c r="G73" s="28">
        <v>43770</v>
      </c>
      <c r="H73" s="28">
        <v>43830</v>
      </c>
      <c r="I73" s="27" t="s">
        <v>231</v>
      </c>
      <c r="J73" s="27" t="s">
        <v>232</v>
      </c>
      <c r="K73" s="27" t="s">
        <v>233</v>
      </c>
      <c r="L73" s="27" t="s">
        <v>250</v>
      </c>
      <c r="M73" s="27" t="s">
        <v>250</v>
      </c>
      <c r="N73" s="34"/>
      <c r="O73" s="35"/>
      <c r="P73" s="34">
        <v>0.2</v>
      </c>
      <c r="Q73" s="35"/>
      <c r="R73" s="34">
        <v>0.4</v>
      </c>
      <c r="S73" s="35"/>
      <c r="T73" s="34">
        <v>0.4</v>
      </c>
      <c r="U73" s="35"/>
      <c r="V73" s="31">
        <f t="shared" si="3"/>
        <v>1</v>
      </c>
      <c r="W73" s="32">
        <f t="shared" si="2"/>
        <v>0</v>
      </c>
      <c r="X73" s="27"/>
      <c r="Y73" s="33"/>
    </row>
    <row r="74" spans="1:25" ht="57.75" customHeight="1" x14ac:dyDescent="0.3">
      <c r="A74" s="26" t="s">
        <v>235</v>
      </c>
      <c r="B74" s="27" t="s">
        <v>226</v>
      </c>
      <c r="C74" s="27" t="s">
        <v>227</v>
      </c>
      <c r="D74" s="27" t="s">
        <v>251</v>
      </c>
      <c r="E74" s="27" t="s">
        <v>252</v>
      </c>
      <c r="F74" s="27" t="s">
        <v>253</v>
      </c>
      <c r="G74" s="28">
        <v>43466</v>
      </c>
      <c r="H74" s="28">
        <v>43496</v>
      </c>
      <c r="I74" s="27" t="s">
        <v>231</v>
      </c>
      <c r="J74" s="27" t="s">
        <v>232</v>
      </c>
      <c r="K74" s="27" t="s">
        <v>233</v>
      </c>
      <c r="L74" s="27" t="s">
        <v>254</v>
      </c>
      <c r="M74" s="27" t="s">
        <v>254</v>
      </c>
      <c r="N74" s="34">
        <v>1</v>
      </c>
      <c r="O74" s="35"/>
      <c r="P74" s="34"/>
      <c r="Q74" s="35"/>
      <c r="R74" s="34"/>
      <c r="S74" s="35"/>
      <c r="T74" s="34"/>
      <c r="U74" s="35"/>
      <c r="V74" s="31">
        <f t="shared" si="3"/>
        <v>1</v>
      </c>
      <c r="W74" s="32">
        <f t="shared" si="2"/>
        <v>0</v>
      </c>
      <c r="X74" s="27"/>
      <c r="Y74" s="33"/>
    </row>
    <row r="75" spans="1:25" ht="66" x14ac:dyDescent="0.3">
      <c r="A75" s="26" t="s">
        <v>235</v>
      </c>
      <c r="B75" s="27" t="s">
        <v>226</v>
      </c>
      <c r="C75" s="27" t="s">
        <v>227</v>
      </c>
      <c r="D75" s="27" t="s">
        <v>251</v>
      </c>
      <c r="E75" s="27" t="s">
        <v>252</v>
      </c>
      <c r="F75" s="27" t="s">
        <v>255</v>
      </c>
      <c r="G75" s="28">
        <v>43497</v>
      </c>
      <c r="H75" s="28">
        <v>43830</v>
      </c>
      <c r="I75" s="27" t="s">
        <v>231</v>
      </c>
      <c r="J75" s="27" t="s">
        <v>232</v>
      </c>
      <c r="K75" s="27" t="s">
        <v>233</v>
      </c>
      <c r="L75" s="27" t="s">
        <v>184</v>
      </c>
      <c r="M75" s="27" t="s">
        <v>256</v>
      </c>
      <c r="N75" s="34"/>
      <c r="O75" s="35"/>
      <c r="P75" s="34">
        <v>0.3</v>
      </c>
      <c r="Q75" s="35"/>
      <c r="R75" s="34">
        <v>0.3</v>
      </c>
      <c r="S75" s="35"/>
      <c r="T75" s="34">
        <v>0.4</v>
      </c>
      <c r="U75" s="35"/>
      <c r="V75" s="31">
        <f t="shared" si="3"/>
        <v>1</v>
      </c>
      <c r="W75" s="32">
        <f t="shared" si="2"/>
        <v>0</v>
      </c>
      <c r="X75" s="27"/>
      <c r="Y75" s="33"/>
    </row>
    <row r="76" spans="1:25" ht="57.75" customHeight="1" x14ac:dyDescent="0.3">
      <c r="A76" s="26" t="s">
        <v>235</v>
      </c>
      <c r="B76" s="27" t="s">
        <v>226</v>
      </c>
      <c r="C76" s="27" t="s">
        <v>227</v>
      </c>
      <c r="D76" s="27" t="s">
        <v>257</v>
      </c>
      <c r="E76" s="27" t="s">
        <v>258</v>
      </c>
      <c r="F76" s="27" t="s">
        <v>259</v>
      </c>
      <c r="G76" s="28">
        <v>43466</v>
      </c>
      <c r="H76" s="28">
        <v>43496</v>
      </c>
      <c r="I76" s="27" t="s">
        <v>231</v>
      </c>
      <c r="J76" s="27" t="s">
        <v>232</v>
      </c>
      <c r="K76" s="27" t="s">
        <v>233</v>
      </c>
      <c r="L76" s="27" t="s">
        <v>260</v>
      </c>
      <c r="M76" s="27" t="s">
        <v>260</v>
      </c>
      <c r="N76" s="34">
        <v>1</v>
      </c>
      <c r="O76" s="35"/>
      <c r="P76" s="34"/>
      <c r="Q76" s="35"/>
      <c r="R76" s="34"/>
      <c r="S76" s="35"/>
      <c r="T76" s="34"/>
      <c r="U76" s="35"/>
      <c r="V76" s="31">
        <f t="shared" si="3"/>
        <v>1</v>
      </c>
      <c r="W76" s="32">
        <f t="shared" si="2"/>
        <v>0</v>
      </c>
      <c r="X76" s="27"/>
      <c r="Y76" s="33"/>
    </row>
    <row r="77" spans="1:25" ht="66" x14ac:dyDescent="0.3">
      <c r="A77" s="26" t="s">
        <v>235</v>
      </c>
      <c r="B77" s="27" t="s">
        <v>226</v>
      </c>
      <c r="C77" s="27" t="s">
        <v>227</v>
      </c>
      <c r="D77" s="27" t="s">
        <v>257</v>
      </c>
      <c r="E77" s="27" t="s">
        <v>258</v>
      </c>
      <c r="F77" s="27" t="s">
        <v>261</v>
      </c>
      <c r="G77" s="28">
        <v>43497</v>
      </c>
      <c r="H77" s="28">
        <v>43830</v>
      </c>
      <c r="I77" s="27" t="s">
        <v>231</v>
      </c>
      <c r="J77" s="27" t="s">
        <v>232</v>
      </c>
      <c r="K77" s="27" t="s">
        <v>233</v>
      </c>
      <c r="L77" s="27" t="s">
        <v>184</v>
      </c>
      <c r="M77" s="27" t="s">
        <v>262</v>
      </c>
      <c r="N77" s="34"/>
      <c r="O77" s="35"/>
      <c r="P77" s="34">
        <v>0.3</v>
      </c>
      <c r="Q77" s="35"/>
      <c r="R77" s="34">
        <v>0.3</v>
      </c>
      <c r="S77" s="35"/>
      <c r="T77" s="34">
        <v>0.4</v>
      </c>
      <c r="U77" s="35"/>
      <c r="V77" s="31">
        <f t="shared" si="3"/>
        <v>1</v>
      </c>
      <c r="W77" s="32">
        <f t="shared" si="2"/>
        <v>0</v>
      </c>
      <c r="X77" s="27"/>
      <c r="Y77" s="33"/>
    </row>
    <row r="78" spans="1:25" ht="49.5" x14ac:dyDescent="0.3">
      <c r="A78" s="26" t="s">
        <v>263</v>
      </c>
      <c r="B78" s="27" t="s">
        <v>264</v>
      </c>
      <c r="C78" s="27" t="s">
        <v>227</v>
      </c>
      <c r="D78" s="27" t="s">
        <v>265</v>
      </c>
      <c r="E78" s="27" t="s">
        <v>266</v>
      </c>
      <c r="F78" s="27" t="s">
        <v>267</v>
      </c>
      <c r="G78" s="28">
        <v>43467</v>
      </c>
      <c r="H78" s="28">
        <v>43496</v>
      </c>
      <c r="I78" s="27" t="s">
        <v>210</v>
      </c>
      <c r="J78" s="27" t="s">
        <v>180</v>
      </c>
      <c r="K78" s="27" t="s">
        <v>268</v>
      </c>
      <c r="L78" s="27" t="s">
        <v>269</v>
      </c>
      <c r="M78" s="27" t="s">
        <v>270</v>
      </c>
      <c r="N78" s="34">
        <v>1</v>
      </c>
      <c r="O78" s="35"/>
      <c r="P78" s="34"/>
      <c r="Q78" s="35"/>
      <c r="R78" s="34"/>
      <c r="S78" s="35"/>
      <c r="T78" s="34"/>
      <c r="U78" s="35"/>
      <c r="V78" s="31">
        <f t="shared" si="3"/>
        <v>1</v>
      </c>
      <c r="W78" s="32">
        <f t="shared" si="2"/>
        <v>0</v>
      </c>
      <c r="X78" s="27"/>
      <c r="Y78" s="33"/>
    </row>
    <row r="79" spans="1:25" ht="66.75" thickBot="1" x14ac:dyDescent="0.35">
      <c r="A79" s="39" t="s">
        <v>263</v>
      </c>
      <c r="B79" s="40" t="s">
        <v>264</v>
      </c>
      <c r="C79" s="40" t="s">
        <v>227</v>
      </c>
      <c r="D79" s="40" t="s">
        <v>265</v>
      </c>
      <c r="E79" s="40" t="s">
        <v>266</v>
      </c>
      <c r="F79" s="40" t="s">
        <v>271</v>
      </c>
      <c r="G79" s="41">
        <v>43497</v>
      </c>
      <c r="H79" s="41">
        <v>43830</v>
      </c>
      <c r="I79" s="40" t="s">
        <v>210</v>
      </c>
      <c r="J79" s="40" t="s">
        <v>180</v>
      </c>
      <c r="K79" s="40" t="s">
        <v>268</v>
      </c>
      <c r="L79" s="40" t="s">
        <v>184</v>
      </c>
      <c r="M79" s="40" t="s">
        <v>272</v>
      </c>
      <c r="N79" s="42">
        <v>0.25</v>
      </c>
      <c r="O79" s="43"/>
      <c r="P79" s="42">
        <v>0.25</v>
      </c>
      <c r="Q79" s="43"/>
      <c r="R79" s="42">
        <v>0.25</v>
      </c>
      <c r="S79" s="43"/>
      <c r="T79" s="42">
        <v>0.25</v>
      </c>
      <c r="U79" s="43"/>
      <c r="V79" s="44">
        <f t="shared" si="3"/>
        <v>1</v>
      </c>
      <c r="W79" s="45">
        <f t="shared" si="2"/>
        <v>0</v>
      </c>
      <c r="X79" s="40"/>
      <c r="Y79" s="46"/>
    </row>
    <row r="80" spans="1:25" x14ac:dyDescent="0.3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9"/>
      <c r="X80" s="48"/>
      <c r="Y80" s="50"/>
    </row>
    <row r="81" spans="1:25" s="52" customFormat="1" x14ac:dyDescent="0.3">
      <c r="A81" s="51" t="s">
        <v>273</v>
      </c>
      <c r="J81" s="53"/>
      <c r="K81" s="53"/>
      <c r="L81" s="53"/>
      <c r="P81" s="54"/>
      <c r="Q81" s="55"/>
      <c r="R81" s="55"/>
      <c r="Y81" s="56"/>
    </row>
    <row r="82" spans="1:25" s="52" customFormat="1" x14ac:dyDescent="0.3">
      <c r="A82" s="57"/>
      <c r="J82" s="53"/>
      <c r="K82" s="53"/>
      <c r="L82" s="53"/>
      <c r="P82" s="54"/>
      <c r="Q82" s="55"/>
      <c r="R82" s="55"/>
      <c r="Y82" s="56"/>
    </row>
    <row r="83" spans="1:25" s="52" customFormat="1" x14ac:dyDescent="0.3">
      <c r="A83" s="57"/>
      <c r="J83" s="53"/>
      <c r="K83" s="53"/>
      <c r="L83" s="53"/>
      <c r="P83" s="54"/>
      <c r="Q83" s="55"/>
      <c r="R83" s="55"/>
      <c r="Y83" s="56"/>
    </row>
    <row r="84" spans="1:25" s="52" customFormat="1" x14ac:dyDescent="0.3">
      <c r="A84" s="57"/>
      <c r="J84" s="53"/>
      <c r="K84" s="53"/>
      <c r="L84" s="53"/>
      <c r="P84" s="54"/>
      <c r="Q84" s="55"/>
      <c r="R84" s="55"/>
      <c r="Y84" s="56"/>
    </row>
    <row r="85" spans="1:25" s="52" customFormat="1" x14ac:dyDescent="0.3">
      <c r="A85" s="57"/>
      <c r="J85" s="53"/>
      <c r="K85" s="53"/>
      <c r="L85" s="53"/>
      <c r="P85" s="54"/>
      <c r="Q85" s="55"/>
      <c r="R85" s="55"/>
      <c r="Y85" s="56"/>
    </row>
    <row r="86" spans="1:25" s="73" customFormat="1" ht="19.5" thickBot="1" x14ac:dyDescent="0.35">
      <c r="A86" s="72"/>
      <c r="B86" s="58" t="s">
        <v>274</v>
      </c>
      <c r="C86" s="58"/>
      <c r="H86" s="58" t="s">
        <v>274</v>
      </c>
      <c r="I86" s="58"/>
      <c r="J86" s="58"/>
      <c r="K86" s="58"/>
      <c r="L86" s="74"/>
      <c r="P86" s="75"/>
      <c r="Q86" s="76"/>
      <c r="R86" s="76"/>
      <c r="Y86" s="77"/>
    </row>
    <row r="87" spans="1:25" s="52" customFormat="1" ht="18.75" x14ac:dyDescent="0.3">
      <c r="A87" s="57"/>
      <c r="B87" s="59" t="s">
        <v>275</v>
      </c>
      <c r="C87" s="59"/>
      <c r="G87" s="60"/>
      <c r="H87" s="60"/>
      <c r="I87" s="61" t="s">
        <v>276</v>
      </c>
      <c r="J87" s="61"/>
      <c r="K87" s="61"/>
      <c r="L87" s="53"/>
      <c r="P87" s="54"/>
      <c r="Q87" s="55"/>
      <c r="R87" s="55"/>
      <c r="Y87" s="56"/>
    </row>
    <row r="88" spans="1:25" s="52" customFormat="1" x14ac:dyDescent="0.3">
      <c r="A88" s="57"/>
      <c r="B88" s="62" t="s">
        <v>277</v>
      </c>
      <c r="C88" s="62"/>
      <c r="G88" s="63"/>
      <c r="H88" s="62" t="s">
        <v>278</v>
      </c>
      <c r="I88" s="62"/>
      <c r="J88" s="62"/>
      <c r="K88" s="62"/>
      <c r="L88" s="53"/>
      <c r="P88" s="54"/>
      <c r="Q88" s="55"/>
      <c r="R88" s="55"/>
      <c r="Y88" s="56"/>
    </row>
    <row r="89" spans="1:25" s="52" customFormat="1" ht="18.75" x14ac:dyDescent="0.3">
      <c r="A89" s="57"/>
      <c r="E89" s="64"/>
      <c r="F89" s="64"/>
      <c r="J89" s="53"/>
      <c r="K89" s="53"/>
      <c r="L89" s="53"/>
      <c r="P89" s="54"/>
      <c r="Q89" s="55"/>
      <c r="R89" s="55"/>
      <c r="Y89" s="56"/>
    </row>
    <row r="90" spans="1:25" s="52" customFormat="1" ht="15.75" thickBot="1" x14ac:dyDescent="0.3">
      <c r="A90" s="65"/>
      <c r="B90" s="66"/>
      <c r="C90" s="66"/>
      <c r="D90" s="66"/>
      <c r="E90" s="67"/>
      <c r="F90" s="67"/>
      <c r="G90" s="66"/>
      <c r="H90" s="66"/>
      <c r="I90" s="66"/>
      <c r="J90" s="66"/>
      <c r="K90" s="66"/>
      <c r="L90" s="66"/>
      <c r="M90" s="66"/>
      <c r="N90" s="66"/>
      <c r="O90" s="66"/>
      <c r="P90" s="68"/>
      <c r="Q90" s="69"/>
      <c r="R90" s="69"/>
      <c r="S90" s="66"/>
      <c r="T90" s="66"/>
      <c r="U90" s="66"/>
      <c r="V90" s="66"/>
      <c r="W90" s="66"/>
      <c r="X90" s="66"/>
      <c r="Y90" s="70"/>
    </row>
    <row r="91" spans="1:25" x14ac:dyDescent="0.3">
      <c r="A91" s="53"/>
      <c r="B91" s="53"/>
      <c r="C91" s="53"/>
      <c r="D91" s="53"/>
      <c r="E91" s="53"/>
      <c r="F91" s="53"/>
      <c r="G91" s="53"/>
      <c r="H91" s="53"/>
      <c r="I91" s="53"/>
    </row>
    <row r="92" spans="1:25" x14ac:dyDescent="0.3">
      <c r="A92" s="53"/>
      <c r="B92" s="53"/>
      <c r="C92" s="53"/>
      <c r="D92" s="53"/>
      <c r="E92" s="53"/>
      <c r="F92" s="53"/>
      <c r="G92" s="53"/>
      <c r="H92" s="53"/>
      <c r="I92" s="53"/>
    </row>
    <row r="93" spans="1:25" x14ac:dyDescent="0.3">
      <c r="A93" s="53"/>
      <c r="B93" s="53"/>
      <c r="C93" s="53"/>
      <c r="D93" s="53"/>
      <c r="E93" s="53"/>
      <c r="F93" s="53"/>
      <c r="G93" s="53"/>
      <c r="H93" s="53"/>
      <c r="I93" s="53"/>
    </row>
    <row r="94" spans="1:25" x14ac:dyDescent="0.3">
      <c r="A94" s="53"/>
      <c r="B94" s="53"/>
      <c r="C94" s="53"/>
      <c r="D94" s="53"/>
      <c r="E94" s="53"/>
      <c r="F94" s="53"/>
      <c r="G94" s="53"/>
      <c r="H94" s="53"/>
      <c r="I94" s="53"/>
    </row>
  </sheetData>
  <autoFilter ref="C4:E79"/>
  <mergeCells count="38">
    <mergeCell ref="B88:C88"/>
    <mergeCell ref="H88:K88"/>
    <mergeCell ref="V5:W5"/>
    <mergeCell ref="X5:X6"/>
    <mergeCell ref="B86:C86"/>
    <mergeCell ref="H86:K86"/>
    <mergeCell ref="B87:C87"/>
    <mergeCell ref="I87:K87"/>
    <mergeCell ref="L5:L6"/>
    <mergeCell ref="M5:M6"/>
    <mergeCell ref="N5:O5"/>
    <mergeCell ref="P5:Q5"/>
    <mergeCell ref="R5:S5"/>
    <mergeCell ref="T5:U5"/>
    <mergeCell ref="G4:H4"/>
    <mergeCell ref="I4:K4"/>
    <mergeCell ref="L4:M4"/>
    <mergeCell ref="N4:W4"/>
    <mergeCell ref="Y4:Y6"/>
    <mergeCell ref="G5:G6"/>
    <mergeCell ref="H5:H6"/>
    <mergeCell ref="I5:I6"/>
    <mergeCell ref="J5:J6"/>
    <mergeCell ref="K5:K6"/>
    <mergeCell ref="A4:A6"/>
    <mergeCell ref="B4:B6"/>
    <mergeCell ref="C4:C6"/>
    <mergeCell ref="D4:D6"/>
    <mergeCell ref="E4:E6"/>
    <mergeCell ref="F4:F6"/>
    <mergeCell ref="A1:B1"/>
    <mergeCell ref="C1:Y1"/>
    <mergeCell ref="A2:Y2"/>
    <mergeCell ref="A3:D3"/>
    <mergeCell ref="F3:I3"/>
    <mergeCell ref="J3:K3"/>
    <mergeCell ref="L3:V3"/>
    <mergeCell ref="W3:Y3"/>
  </mergeCells>
  <printOptions horizontalCentered="1"/>
  <pageMargins left="0.31496062992125984" right="0.11811023622047245" top="0.74803149606299213" bottom="0.74803149606299213" header="0.31496062992125984" footer="0.31496062992125984"/>
  <pageSetup paperSize="5" scale="35" orientation="landscape" verticalDpi="0" r:id="rId1"/>
  <headerFooter>
    <oddFooter>&amp;L&amp;"Arial Narrow,Normal"&amp;9Código: G1-S1-FO-13
Versión: 09&amp;C&amp;"Arial Narrow,Normal"&amp;9Vigencia: 30/08/2018&amp;R&amp;"Arial Narrow,Normal"&amp;9Página: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'[1]LISTA DESPLEGABLE v0'!#REF!</xm:f>
          </x14:formula1>
          <xm:sqref>A7:B79 I7:J79</xm:sqref>
        </x14:dataValidation>
        <x14:dataValidation type="list" allowBlank="1" showInputMessage="1" showErrorMessage="1">
          <x14:formula1>
            <xm:f>'[1]LISTA DESPLEGABLE v0'!#REF!</xm:f>
          </x14:formula1>
          <xm:sqref>K7:K79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 DE ACCIÓN 2019  </vt:lpstr>
      <vt:lpstr>'PLAN DE ACCIÓN 2019  '!Área_de_impresión</vt:lpstr>
      <vt:lpstr>'PLAN DE ACCIÓN 2019 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Vanegas Jamaica</dc:creator>
  <cp:lastModifiedBy>Juan Manuel Vanegas Jamaica</cp:lastModifiedBy>
  <dcterms:created xsi:type="dcterms:W3CDTF">2019-02-01T13:44:19Z</dcterms:created>
  <dcterms:modified xsi:type="dcterms:W3CDTF">2019-02-01T13:45:28Z</dcterms:modified>
</cp:coreProperties>
</file>