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jose roca\Escritorio\USPEC\CGR\Seguimientos\Septiembre 2018\"/>
    </mc:Choice>
  </mc:AlternateContent>
  <bookViews>
    <workbookView xWindow="0" yWindow="0" windowWidth="21570" windowHeight="9915" activeTab="1"/>
  </bookViews>
  <sheets>
    <sheet name="F14.1  PLANES DE MEJORAMIENT..." sheetId="1" r:id="rId1"/>
    <sheet name="Hoja1" sheetId="2" r:id="rId2"/>
  </sheets>
  <definedNames>
    <definedName name="_xlnm._FilterDatabase" localSheetId="0" hidden="1">'F14.1  PLANES DE MEJORAMIENT...'!$A$4:$HZ$4</definedName>
  </definedNames>
  <calcPr calcId="152511"/>
</workbook>
</file>

<file path=xl/calcChain.xml><?xml version="1.0" encoding="utf-8"?>
<calcChain xmlns="http://schemas.openxmlformats.org/spreadsheetml/2006/main">
  <c r="M58" i="1" l="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5" i="1"/>
  <c r="M24" i="1"/>
  <c r="M23" i="1"/>
  <c r="M22" i="1"/>
  <c r="M21" i="1"/>
  <c r="M20" i="1"/>
  <c r="M19" i="1"/>
  <c r="M18" i="1"/>
  <c r="M17" i="1"/>
  <c r="M16" i="1"/>
  <c r="M15" i="1"/>
  <c r="M14" i="1"/>
  <c r="M13" i="1"/>
  <c r="M12" i="1"/>
  <c r="M11" i="1"/>
  <c r="M10" i="1"/>
  <c r="M9" i="1"/>
  <c r="M8" i="1"/>
  <c r="M7" i="1"/>
  <c r="M6" i="1"/>
  <c r="M5" i="1"/>
</calcChain>
</file>

<file path=xl/sharedStrings.xml><?xml version="1.0" encoding="utf-8"?>
<sst xmlns="http://schemas.openxmlformats.org/spreadsheetml/2006/main" count="644" uniqueCount="446">
  <si>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</si>
  <si>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</si>
  <si>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</si>
  <si>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</si>
  <si>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</si>
  <si>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</si>
  <si>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</si>
  <si>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</si>
  <si>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</si>
  <si>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</si>
  <si>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</si>
  <si>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</si>
  <si>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</si>
  <si>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</si>
  <si>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</si>
  <si>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</si>
  <si>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</si>
  <si>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</si>
  <si>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1 2017</t>
  </si>
  <si>
    <r>
      <t xml:space="preserve">H1: Infraestructura y mantenimiento </t>
    </r>
    <r>
      <rPr>
        <sz val="10"/>
        <color indexed="8"/>
        <rFont val="Arial Narrow"/>
        <family val="2"/>
      </rPr>
      <t>Las Unidades de atención primaria e inicial de urgencias no cumplen con infraestructura y requerimientos en áreas de sanidad como carencia de espacios de aislamiento, no están dotados de elementos mínimos para la prestación del servicio en La Paz, EPMSC Medellín y Palmira. En Medellín COPED y Jamundí los equipos biomédicos no cuentan con mantenimiento.</t>
    </r>
  </si>
  <si>
    <t>Según oficio E-2017-009491 se confirma la fecha de inicio de obras de infraestructura en agosto del 2017, pero al 20 de octubre de 2017, no han dado inicio a la construcción ni explicación alguna por el incumplimiento.  El Artículo 66 de la Ley 1709 de 2014, la USPEC es la responsable de la infraestructura de la atención primaria e inicial  de urgencia en los ERONES.</t>
  </si>
  <si>
    <t>Adecuación de áreas de aislamiento sanitario colectivo en La Paz, EPMSC Medellín y Palmira. En Medellín COPED y Jamundí</t>
  </si>
  <si>
    <t>Contratar: 1.  Adecuación de áreas existentes en Medellín, COPED y Jamundí.  2.  Construcción de áreas de aislamiento en Itagüí y Palmira</t>
  </si>
  <si>
    <t>Acta de inicio de las obras de adecuación y construcción</t>
  </si>
  <si>
    <t>Hallazgo 01- Informe Auditoria de Cumplimiento al Fondo Nacional de Salud de las Personas Privadas de la Libertad, Vigencia 1 de Enero de 2016 al 30 de Junio de 2017  (Informe CGR  Diciembre 2017).  
Área Responsable: USPEC - Infraestructura</t>
  </si>
  <si>
    <t>FILA_2</t>
  </si>
  <si>
    <t>2 2017</t>
  </si>
  <si>
    <r>
      <t xml:space="preserve">H2: Mantenimiento Ascensores </t>
    </r>
    <r>
      <rPr>
        <sz val="10"/>
        <color indexed="8"/>
        <rFont val="Arial Narrow"/>
        <family val="2"/>
      </rPr>
      <t>En la Picota el área de sanidad se encuentra en el 8 piso y los dos ascensores no se encuentran en funcionamiento, lo que dificulta que los pacientes  asistan al servicio de atención médica. En EMSC Medellín- Bello los ascensores se encuentran fuera de servicio, impidiendo el desplazamiento de los internos con limitaciones físicas.</t>
    </r>
  </si>
  <si>
    <t>Debilidades en el cumplimiento de lo dispuesto en el artículo 5º del Decreto 4150 de 2011, en concordancia con lo dispuesto en el artículo 7º del Decreto 1142 de 2016, afectando la atención directa del servicio de salud a los internos en la UPA adicionalmente, poniendo en riesgo la salud y la vida</t>
  </si>
  <si>
    <t>Mantenimiento preventivo y correctivo de los ascensores de Picota y Bello (incluye repuestos)</t>
  </si>
  <si>
    <t>Contratación del mantenimiento preventivo y correctivo de los ascensores</t>
  </si>
  <si>
    <t>Acta de inicio del contrato de mantenimiento</t>
  </si>
  <si>
    <t xml:space="preserve">Hallazgo 02- Informe Auditoria de Cumplimiento al Fondo Nacional de Salud de las Personas Privadas de la Libertad, Vigencia 1 de Enero de 2016 al 30 de Junio de 2017  (Informe CGR  Diciembre 2017).  
Área Responsable: </t>
  </si>
  <si>
    <t>FILA_3</t>
  </si>
  <si>
    <t>3 2017</t>
  </si>
  <si>
    <r>
      <t xml:space="preserve">H3: Áreas de sanidad </t>
    </r>
    <r>
      <rPr>
        <sz val="10"/>
        <color indexed="8"/>
        <rFont val="Arial Narrow"/>
        <family val="2"/>
      </rPr>
      <t>El EPMSC Cartago sólo hay un espacio para consultorio médico, y cuando se presentan brigadas de atención no hay citas con médico general. El almacén de medicamentos presenta humedades; el área de procedimientos cuenta con dos camillas que no están en buenas condiciones; no hay área específica para el aislamiento de pacientes con enfermedades infecto-contagiosas</t>
    </r>
  </si>
  <si>
    <t>Según lo establecido en el artículo 66 de la Ley 1709 de 2014, la USPEC es la responsable de la adecuación de la infraestructura de las unidades de atención primaria y de atención inicial de urgencias de los ERONES en los que se preste atención intramural, obligación que está siendo incumplida, como se evidenció en las visitas adelantadas en los diferentes establecimientos</t>
  </si>
  <si>
    <t>Construcción del área de aislamiento y consultorio médico</t>
  </si>
  <si>
    <t>Contratación de la construcción del área de aislamiento y consultorio médico y mantenimiento del área de sanidad.</t>
  </si>
  <si>
    <t>Acta de inicio de obra.</t>
  </si>
  <si>
    <t xml:space="preserve">Hallazgo 03- Informe Auditoria de Cumplimiento al Fondo Nacional de Salud de las Personas Privadas de la Libertad, Vigencia 1 de Enero de 2016 al 30 de Junio de 2017  (Informe CGR  Diciembre 2017).  
Área Responsable: </t>
  </si>
  <si>
    <t>FILA_4</t>
  </si>
  <si>
    <r>
      <t xml:space="preserve">H3: Áreas de sanidad </t>
    </r>
    <r>
      <rPr>
        <sz val="10"/>
        <color indexed="8"/>
        <rFont val="Arial Narrow"/>
        <family val="2"/>
      </rPr>
      <t>El EPMSC Pereira no cuentan con área específica, que cumpla con las condiciones, para el aislamiento de los pacientes; no tienen un área para realizar terapia física. En RM Pereira: la zona de aislamiento se encuentra al frente de la zona de espera de las pacientes, por lo que es un área de alto tráfico de personas</t>
    </r>
  </si>
  <si>
    <t>Adecuación del área de aislamiento y mantenimiento del área de sanidad.</t>
  </si>
  <si>
    <t>Contratación de adecuación y mantenimiento de las obras descritas.</t>
  </si>
  <si>
    <t>Hallazgo 03- Informe Auditoria de Cumplimiento al Fondo Nacional de Salud de las Personas Privadas de la Libertad, Vigencia 1 de Enero de 2016 al 30 de Junio de 2017  (Informe CGR  Diciembre 2017).  
Área Responsable: USPEC - Infraestructura</t>
  </si>
  <si>
    <t>FILA_5</t>
  </si>
  <si>
    <r>
      <t xml:space="preserve">H3: Áreas de sanidad </t>
    </r>
    <r>
      <rPr>
        <sz val="10"/>
        <color indexed="8"/>
        <rFont val="Arial Narrow"/>
        <family val="2"/>
      </rPr>
      <t>El EPMSC Santa Rosa de Cabal las celdas que se utilizan como zona de aislamiento, están en  malas condiciones de infraestructura, el área de odontología presenta humedad y desprendimiento de techo. En el área de procedimientos solo hay una camilla. No hay  una zona para terapia física. El punto de desechos hospitalarios se encuentra al interior del establecimiento</t>
    </r>
  </si>
  <si>
    <t>Habilitación del área de aislamiento y mantenimiento del área de sanidad</t>
  </si>
  <si>
    <t>Contratación del mantenimiento del área de sanidad</t>
  </si>
  <si>
    <t>Hallazgo 03- Informe Auditoria de Cumplimiento al Fondo Nacional de Salud de las Personas Privadas de la Libertad, Vigencia 1 de Enero de 2016 al 30 de Junio de 2017  (Informe CGR  Diciembre 2017).  
Área Responsable: USPEC - Infraestructura -Biomédicos</t>
  </si>
  <si>
    <t>FILA_6</t>
  </si>
  <si>
    <r>
      <t xml:space="preserve">H3: Áreas de sanidad </t>
    </r>
    <r>
      <rPr>
        <sz val="10"/>
        <color indexed="8"/>
        <rFont val="Arial Narrow"/>
        <family val="2"/>
      </rPr>
      <t>El EPMSC San Vicente de Chucurí sólo cuenta con dos espacios para sanidad, uno que hace las veces de farmacia, y otro en donde se llevan a cabo todos los demás servicios que se prestan en el área de sanidad. El establecimiento no cuenta con el espacio destinado a odontología ni con los equipos biomédicos necesarios para prestar este servicio.</t>
    </r>
  </si>
  <si>
    <t>Adecuación y mantenimiento del área de sanidad.</t>
  </si>
  <si>
    <t>Contratación de la adecuación y mantenimiento del área de sanidad.</t>
  </si>
  <si>
    <t>FILA_7</t>
  </si>
  <si>
    <r>
      <t xml:space="preserve">H3: Áreas de sanidad </t>
    </r>
    <r>
      <rPr>
        <sz val="10"/>
        <color indexed="8"/>
        <rFont val="Arial Narrow"/>
        <family val="2"/>
      </rPr>
      <t>El EPMSC Bucaramanga se adaptó parte del colegio para la zona de sanidad, y se dividieron aulas para dicha zona; el consultorio se comparte con una zona de historias clínicas; un área improvisada para terapia física; la zona de aislamiento se encuentra en un punto de alto tráfico; el punto de desechos hospitalarios, se encuentra dentro del área de sanidad</t>
    </r>
  </si>
  <si>
    <t>Puesta en funcionamiento del área de sanidad nueva</t>
  </si>
  <si>
    <t>Contratación de la planta eléctrica y dotación de las áreas de sanidad.</t>
  </si>
  <si>
    <t xml:space="preserve">Hallazgo 03- Informe Auditoria de Cumplimiento al Fondo Nacional de Salud de las Personas Privadas de la Libertad, Vigencia 1 de Enero de 2016 al 30 de Junio de 2017  (Informe CGR  Diciembre 2017).  
Área Responsable: USPEC - Infraestructura </t>
  </si>
  <si>
    <t>FILA_8</t>
  </si>
  <si>
    <r>
      <t xml:space="preserve">H3: Áreas de sanidad </t>
    </r>
    <r>
      <rPr>
        <sz val="10"/>
        <color indexed="8"/>
        <rFont val="Arial Narrow"/>
        <family val="2"/>
      </rPr>
      <t>El EPMSC Barrancabermeja: no cuenta con zona de aislamiento para pacientes con enfermedades infecto-contagiosas y en PALMIRA EPAMSCAS el espacio para fisioterapia se está utilizando como consultorio médico y un espacio donde se toman las muestras utilizadas por los funcionarios del laboratorio. Las áreas destinadas para hospitalizaciones y aislamientos no son aptas</t>
    </r>
  </si>
  <si>
    <t>1.  Realización de diagnóstico técnico en Barrancabermeja.  2.  Adecuación y mantenimiento del área de sanidad</t>
  </si>
  <si>
    <t>1.  Visita técnica al EPMSC Barrancabermeja para realizar diagnóstico.  2.  Contratación de mantenimiento y adecuación del área de sanidad.</t>
  </si>
  <si>
    <t>1.  Acta de visita e informe de diagnóstico.                                     2.  Acta de inicio de obra.</t>
  </si>
  <si>
    <t>FILA_9</t>
  </si>
  <si>
    <t>4 2017</t>
  </si>
  <si>
    <r>
      <t xml:space="preserve">H4: Procedimiento para la implementación del Modelo de Atención en Salud a PPL  </t>
    </r>
    <r>
      <rPr>
        <sz val="10"/>
        <color indexed="8"/>
        <rFont val="Arial Narrow"/>
        <family val="2"/>
      </rPr>
      <t xml:space="preserve">la implementación seria de forma gradual, llegando a una implementación total que se haría del 1 de Diciembre de 2015 al 30 de julio de 2016, y según Decreto 1142 de 2016 la implementación total se haría antes del 30 de noviembre 2016; a la fecha el esquema de prestación de servicios de salud no ha sucedido </t>
    </r>
  </si>
  <si>
    <t>Falta de operativización del modelo de salud, lo cual priva a la PPL de contar con  las condiciones de atención definidas en el Modelo de salud adoptado, que pretende unificar criterios, procedimientos y conceptos para contribuir a mejorar la oportunidad y calidad de respuesta a la prestación del servicio de salud</t>
  </si>
  <si>
    <t>Actualización y perfeccionamiento del Esquema de Operativización del Modelo de Atención en Salud, del que se deriva el pliego de condiciones para la contratación de la implementación del Modelo.</t>
  </si>
  <si>
    <t>(1) Requerir al Consorcio para que adelante la etapa precontractual para la Contratación de una firma de expertos para analizar, actualizar y perfeccionar el Esquema de operativización establecido. (2) Solicitar a Consejo Directivo la aprobación para la contratación de dicho estudio.</t>
  </si>
  <si>
    <t>Oficio de instrucción al Consorcio. Acta Consejo Directivo, donde la USPEC por intermedio del Consorcio presente la propuesta de contratación.</t>
  </si>
  <si>
    <t>Hallazgo 04- Informe Auditoria de Cumplimiento al Fondo Nacional de Salud de las Personas Privadas de la Libertad, Vigencia 1 de Enero de 2016 al 30 de Junio de 2017  (Informe CGR  Diciembre 2017).  
Área Responsable: USPEC Logística - Consorcio</t>
  </si>
  <si>
    <t>FILA_10</t>
  </si>
  <si>
    <t>5 2017</t>
  </si>
  <si>
    <r>
      <t xml:space="preserve">H5: Implementación del Modelo de Atención en Salud a PPL </t>
    </r>
    <r>
      <rPr>
        <sz val="10"/>
        <color indexed="8"/>
        <rFont val="Arial Narrow"/>
        <family val="2"/>
      </rPr>
      <t>Con la invitación pública 01 de 2017 declarada desierta se esperaba satisfacer las deficiencias en la prestación de servicios de salud PPL, y está pendiente los aspectos técnicos la etapa inicial de implementación el seguimiento y evaluación del primer semestre de operación en términos de efectividad en la implementación del modelo</t>
    </r>
  </si>
  <si>
    <t xml:space="preserve">No ha sido posible materializar la contratación de un operador que implemente y operativice el Modelo de Atención en Salud de las PPL adoptado a través de las Resoluciones 5259 de 2015 y 3595 de 2016 proferidas por el Ministerio de Salud </t>
  </si>
  <si>
    <t>Elaboración de un Plan de Implementación para contratar la ejecución del Modelo, sobre el Esquema actualizado.</t>
  </si>
  <si>
    <t>1. Elaborar el Plan de Implementación. 2. Solicitar la aprobación del Consejo Directivo del Plan de Implementación. 3. Solicitud de vigencias futuras ante Min Hacienda de acuerdo al Plan de Implementación que se apruebe.</t>
  </si>
  <si>
    <t>Propuesta de Plan de Implementación. Acta de Consejo Directivo, donde se evidencie la presentación por la USPEC y eventual aprobación. Documento de solicitud de vigencias futuras.</t>
  </si>
  <si>
    <t>FILA_11</t>
  </si>
  <si>
    <t>6 2017</t>
  </si>
  <si>
    <r>
      <t xml:space="preserve">H6: Seguimiento a las funciones del Consejo Directivo del FNSPPL (D) </t>
    </r>
    <r>
      <rPr>
        <sz val="10"/>
        <color indexed="8"/>
        <rFont val="Arial Narrow"/>
        <family val="2"/>
      </rPr>
      <t>No se evidencio en las actas la evaluación, seguimiento y control a las instrucciones impartidas y decisiones tomadas en este Consejo, que  dificultan verificar que se hayan atendido las orientaciones emanadas del Consejo y se haya logrado generar condiciones óptimas para el mejoramiento de la atención en salud</t>
    </r>
  </si>
  <si>
    <t>Incumplimiento de las funciones asignadas al Consejo según el parágrafo 4 del Artículo 66 de la Ley 1709 de 2014, de determinar las políticas generales de administración e inversión de los recursos del fondo, velando siempre por su seguridad adecuado manejo y óptimo rendimiento y velar por el cumplimiento y correcto desarrollo de los objetivos del Fondo</t>
  </si>
  <si>
    <t>Actualizar el Reglamento del Consejo Directivo, para incluir la actividad de seguimiento y evaluación de las instrucciones y decisiones tomadas en el Consejo Directivo del FNS.</t>
  </si>
  <si>
    <t>1. Elaborar Propuesta de actualización del Reglamento. 2. Presentación de la propuesta de actualización del Reglamento, por parte de la USPEC a Consejo Directivo. 3. Generar Informe de seguimiento a las instrucciones impartidas por el Consejo Directivo.</t>
  </si>
  <si>
    <t>Propuesta del Reglamento actualizado. Acta de Consejo Directivo, donde conste la presentación de la propuesta de actualización del Reglamento, por parte de la USPEC. Informe de seguimiento a las instrucciones impartidas por el Consejo Directivo.</t>
  </si>
  <si>
    <t>7 2017</t>
  </si>
  <si>
    <r>
      <t xml:space="preserve">H7: Articulación Institucional </t>
    </r>
    <r>
      <rPr>
        <sz val="10"/>
        <color indexed="8"/>
        <rFont val="Arial Narrow"/>
        <family val="2"/>
      </rPr>
      <t xml:space="preserve">Falta de coordinación institucional en la evaluación y seguimiento de actividades y funciones de las entidades intervinientes en la prestación del proceso de salud, que no permiten orientar estratégicamente procesos para determinar metas o tareas a desarrollar por cada una de las entidades, desarrollándose estas de manera individual por cada entidad </t>
    </r>
  </si>
  <si>
    <t>Inaplicación de los mecanismos de control que no permitieron tomar las acciones correctivas para su replanteamiento, generando incumplimiento de lo programado en detrimento de su función, según ley 1709 de 2014, Decreto 2245 de 2015 y Resoluciones Nos 5159 de 2015 y 3595 de 2016  y genera dificultad para evaluar la oportunidad y calidad de la prestación de los servicios de salud</t>
  </si>
  <si>
    <t>implementar el esquema de coordinación interinstitucional INPEC-USPEC en Salud: Consejo Directivo, Comité Fiduciario, Comité de coordinación y mesas técnicas.</t>
  </si>
  <si>
    <t>1. Establecer un plan de trabajo para cada espacio. 2. Instrumentos de coordinación institucional. 3. Actas de sesión.</t>
  </si>
  <si>
    <t>Plan de Trabajo. Tablero de Control, Informes de seguimiento trimestral. Actas de sesión.</t>
  </si>
  <si>
    <t>Hallazgo 07- Informe Auditoria de Cumplimiento al Fondo Nacional de Salud de las Personas Privadas de la Libertad, Vigencia 1 de Enero de 2016 al 30 de Junio de 2017  (Informe CGR  Diciembre 2017).  
Área Responsable: USPEC - INPEC</t>
  </si>
  <si>
    <r>
      <t xml:space="preserve">H8: Secretaría Técnica </t>
    </r>
    <r>
      <rPr>
        <sz val="10"/>
        <color indexed="8"/>
        <rFont val="Arial Narrow"/>
        <family val="2"/>
      </rPr>
      <t xml:space="preserve">Deficiencias en la Secretaría Técnica en la elaboración de actas, registro y decisiones que se toman y plasman en los acuerdos, por cuanto en el 2016 de las 22 actas realizadas 9 o sea el 41 % se encuentran sin legalizar y a junio de 2017 las 11 realizadas o sea el 100 % de ellas se encuentran sin legalizar </t>
    </r>
  </si>
  <si>
    <t>Deficiencias en las herramientas de seguimiento y control como instrumento gerencial, que al no estar legalizadas y elevadas a actas y acuerdos las decisiones y recomendaciones tomadas limitan su implementación y certeza de los lineamientos establecidos, como por ejemplo la realización de auditorías médicas y de calidad aprobadas mediante acuerdo y no realizadas aun</t>
  </si>
  <si>
    <t>Implementar el esquema de coordinación interinstitucional, en el Consejo Directivo,</t>
  </si>
  <si>
    <t>1. Instrumentos de coordinación institucional. 3. Actas de sesión legalizadas.</t>
  </si>
  <si>
    <t>Plan de Trabajo. Tablero de Control, Informes de seguimiento trimestral. Actas de sesión legalizadas.</t>
  </si>
  <si>
    <t>FILA_13</t>
  </si>
  <si>
    <t>8 2017</t>
  </si>
  <si>
    <t>Formalizar y consolidar  las Actas y Acuerdos de Consejo Directivo de conformidad con los lineamientos de gestión documental de la Entidad.</t>
  </si>
  <si>
    <t>(1) Asignar la responsabilidad de formalización y consolidación de las actas y acuerdos de Consejo Directivo, en la Dirección de Logística.</t>
  </si>
  <si>
    <t>Tablero de control de Actas y Acuerdos</t>
  </si>
  <si>
    <t>FILA_14</t>
  </si>
  <si>
    <t>9 2017</t>
  </si>
  <si>
    <r>
      <t xml:space="preserve">H9: Garantías del contrato de Fiducia Mercantil N° 331 de 2016 </t>
    </r>
    <r>
      <rPr>
        <sz val="10"/>
        <color indexed="8"/>
        <rFont val="Arial Narrow"/>
        <family val="2"/>
      </rPr>
      <t>la Póliza de Todo Riesgo Daños Materiales no está cubriendo los bienes del Fondo, es decir, no está cumpliendo la finalidad con la que fue solicitada por el contratista (USPEC). También se exigió una Póliza de errores y omisiones, que no fue adquirida</t>
    </r>
  </si>
  <si>
    <t xml:space="preserve">Falta de seguimiento y control por parte del contratante USPEC, pues permitió el perfeccionamiento y ejecución de un contrato frente al cual no se han presentado todas las garantías solicitadas   </t>
  </si>
  <si>
    <t>Aportar la certificación donde conste si el Fondo Nacional de Salud, ha adquirido bienes durante la ejecución del contrato de fiducia mercantil 331 de 2016.</t>
  </si>
  <si>
    <t>1. Certificar la adquisición o no de bienes a título del Fondo Nacional de Salud de las personas privadas de la libertad, durante la ejecución del contrato de fiducia mercantil 331 de 2016.</t>
  </si>
  <si>
    <t>Certificación de la existencia o no de bienes a título del Fondo Nacional de Salud de las personas privadas de la libertad.</t>
  </si>
  <si>
    <t>FILA_15</t>
  </si>
  <si>
    <t>10 2017</t>
  </si>
  <si>
    <r>
      <t>H10: Suscripción de adición en contrato terminado</t>
    </r>
    <r>
      <rPr>
        <sz val="10"/>
        <color rgb="FFFF0000"/>
        <rFont val="Arial Narrow"/>
        <family val="2"/>
      </rPr>
      <t xml:space="preserve"> </t>
    </r>
    <r>
      <rPr>
        <sz val="10"/>
        <color indexed="8"/>
        <rFont val="Arial Narrow"/>
        <family val="2"/>
      </rPr>
      <t xml:space="preserve">La cláusula décima sexta establece como causal de terminación del contrato de suministro de medicamentos N° 59940-002-2016, el cumplimiento del plazo pactado, si este no fuere prorrogado previamente sin embargo se adicionó la cuantía pero el plazo de ejecución había finalizado, por lo que las obligaciones del mismo no eran exigibles </t>
    </r>
  </si>
  <si>
    <t>Falta de seguimiento y supervisión a los contratos, puesto que de haberse efectuado no se hubiese incurrido en esta falencia</t>
  </si>
  <si>
    <t xml:space="preserve">Requerir al consorcio: 1.  Revisión y ajuste del procedimiento de contratación establecido.
2.Adelantar etapa precontractual para la contratación de supervisión de los contratos derivados
</t>
  </si>
  <si>
    <t>Verificación a través de acta de:   1.Reporte por medio del supervisor al Gerente del Consorcio, las necesidades contractuales con un mínimo de 30 días calendario.
2. Solicitud de instrucción de prórroga y adición para la contratación Derivada al Consejo Directivo y al Comité Fiduciario con un mínimo de 30 días calendario a la terminación de los contratos.
3. Realización el estudio de precios de mercado para la contratación de la supervisión de los contratos derivados y presentación del mismo al Comité Fiduciario para  autorización e instrucción de la contratación.</t>
  </si>
  <si>
    <t>Verificación a través de acta de que el Consorcio haya realizado: 1. Proceso de contratación actualizado
2. Estudio de precios de mercado y presentación al comité fiduciario</t>
  </si>
  <si>
    <r>
      <t xml:space="preserve">Hallazgo 10-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</si>
  <si>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FILA_16</t>
  </si>
  <si>
    <t>11 2017</t>
  </si>
  <si>
    <r>
      <t xml:space="preserve">H11: Pedido de medicamentos </t>
    </r>
    <r>
      <rPr>
        <sz val="10"/>
        <color indexed="8"/>
        <rFont val="Arial Narrow"/>
        <family val="2"/>
      </rPr>
      <t>En Santa Marta piden 2000 unidades de todas las tabletas, sin importar el medicamento, al igual sobre los inhaladores que piden 150 de todos, y frente a los inhaladores de beclometazona no indican concentración. Lo mismo sucede con Armenia, en donde no indican concentración en la que requieren los medicamentos</t>
    </r>
  </si>
  <si>
    <t>Falta de planeación en el pedido de los medicamentos afectando los principios de la contratación pública conforme a lo establecido en los numerales 2.3, 3.5 y 3.6 del Manual de Contratación del Consorcio</t>
  </si>
  <si>
    <t>1. Requerir al Consorcio el fortalecimiento del proceso de distribución, almacenamiento y dispensación de medicamentos a los ERON. 2. Supervisar el fortalecimiento del proceso de distribución, almacenamiento y dispensación de medicamentos a los ERON.</t>
  </si>
  <si>
    <t>1. Realizar requerimiento al Consorcio, para que fortalezca el proceso de distribución, almacenamiento y dispensación de medicamentos a los ERON. 2. Seguimiento a la contratación y ejecución de la operación logística de medicamentos.</t>
  </si>
  <si>
    <t>1. Requerimiento al Consorcio. 2.Informe de supervisión trimestral.</t>
  </si>
  <si>
    <t>FILA_18</t>
  </si>
  <si>
    <t>12 2017</t>
  </si>
  <si>
    <r>
      <t xml:space="preserve">H12: Cesión contratos </t>
    </r>
    <r>
      <rPr>
        <sz val="10"/>
        <color indexed="8"/>
        <rFont val="Arial Narrow"/>
        <family val="2"/>
      </rPr>
      <t>La mayoría de contratos fueron suscritos por el consorcio Fondo de Atención en Salud a los PPL-2015 y se le estableció la obligación  de ceder el contrato una vez vencido el plazo para la ejecución del contrato de Fiducia Mercantil No.363 de 2015, no obstante la cesión no se realizo</t>
    </r>
  </si>
  <si>
    <t xml:space="preserve">El Consorcio Fondo de Atención en Salud PPL 2017, está asumiendo las obligaciones del Consorcio Fondo de Atención en Salud PPL 2015, con el riesgo que ante incumplimientos por parte de los contratistas, el Consorcio 2017 no pueda ejercer las acciones contractuales ni judiciales requeridas </t>
  </si>
  <si>
    <t>Requerir al Consorcio, la cesión  de derechos y obligaciones del Consorcio PPL 2015 al Consorcio PPL 2017 conforme a los términos del contrato de Fiducia Mercantil.</t>
  </si>
  <si>
    <t>1. Realizar requerimiento al consorcio para que efectúe la cesión legal de la contratación derivada, del Consorcio PPL 2015 al Consorcio PPL 2017, en sesión de Comité Fiduciario. 2. Informe general del Consorcio a la USPEC, donde certifique la cesión efectiva de los contratos.</t>
  </si>
  <si>
    <t>Acta de Comité Fiduciario, que conste la instrucción que la USPEC realizará al consorcio para la cesión de los contratos. Informe de cesión de contratos emitida por el Consorcio.</t>
  </si>
  <si>
    <r>
      <t xml:space="preserve">Hallazgo 12-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</si>
  <si>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FILA_19</t>
  </si>
  <si>
    <t>13 2017</t>
  </si>
  <si>
    <r>
      <t xml:space="preserve">H13: Prórroga contrato N° 59940-1152-2016 Nuestra Señora de la Paz </t>
    </r>
    <r>
      <rPr>
        <sz val="10"/>
        <color indexed="8"/>
        <rFont val="Arial Narrow"/>
        <family val="2"/>
      </rPr>
      <t>En el otro sí N.02 al contrato se amplió el plazo, y al verificar las cláusulas, en el contenido hacen referencia a otro contrato, el número 59940-1214-2016,  que no corresponde al N° 59940-1152-2016, y no existe otro acto que aclare o modifique esa cláusula, razón por la cual las adiciones no tendrían validez</t>
    </r>
  </si>
  <si>
    <t>Falta de seguimiento al contrato derivado por parte de los Consorcios Fondo de Atención en Salud PPL 2015 y 2017, lo que permitió que se adicionara el contrato en las condiciones ya expuestas</t>
  </si>
  <si>
    <t>Requerimiento al Consorcio de: 1. Revisión y ajuste del procedimiento de contratación establecido por el Consorcio, para la contratación derivada.
2. Elaboración de Fe de Erratas aclarando el número del contrato en el Otrosí.
3. Adelantar etapa precontractual para la contratación de supervisión de los contratos derivados</t>
  </si>
  <si>
    <t>1. Procedimiento de contratación modificado.
2. Fe de Erratas
3. Estudio de precios de mercado y presentación al comité fiduciario</t>
  </si>
  <si>
    <r>
      <t xml:space="preserve">Hallazgo 13-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</si>
  <si>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FILA_20</t>
  </si>
  <si>
    <t>14 2017</t>
  </si>
  <si>
    <r>
      <t xml:space="preserve">H14: suministro medicamentos domiciliarios </t>
    </r>
    <r>
      <rPr>
        <sz val="10"/>
        <color indexed="8"/>
        <rFont val="Arial Narrow"/>
        <family val="2"/>
      </rPr>
      <t>En el informe de seguimiento al Contrato N° 599470-1214-2016, suscrito con Colsubsidio, del 01 de agosto de 2017, se informa que se realizó la entrega de 84 medicamentos en atención domiciliaria, pero debe hacerse por el régimen contributivo, exceptuado o especial o en su defecto por el régimen subsidiado</t>
    </r>
  </si>
  <si>
    <t>Falta de depuración de las bases de datos de la PPL intramural, lo que hace que se entreguen medicamentos a personas que no tienen derecho por estar en prisión domiciliaria</t>
  </si>
  <si>
    <t>Actualización de los Manuales Técnico Administrativos para incluir un procedimiento en estos casos, conforme avance de la Acción de Mejora del INPEC para este hallazgo.</t>
  </si>
  <si>
    <t>Mesas de trabajo para la revisión de avances, análisis de competencias y conclusión con producto: procedimiento para la entrega de medicamentos en estos casos</t>
  </si>
  <si>
    <t>Procedimiento incluido en el MTA</t>
  </si>
  <si>
    <r>
      <t xml:space="preserve">Hallazgo 14- Informe Auditoria de Cumplimiento al Fondo Nacional de Salud de las Personas Privadas de la Libertad, Vigencia 1 de Enero de 2016 al 30 de Junio de 2017  (Informe CGR  Diciembre 2017).  
Área Responsable: </t>
    </r>
    <r>
      <rPr>
        <b/>
        <sz val="10"/>
        <rFont val="Arial Narrow"/>
        <family val="2"/>
      </rPr>
      <t>INPEC-USPEC</t>
    </r>
  </si>
  <si>
    <t>FILA_21</t>
  </si>
  <si>
    <t>15 2017</t>
  </si>
  <si>
    <r>
      <t xml:space="preserve">H15: Transferencia de Recursos para la Financiación de las Unidades de Pago por capitación de los PPL (OI) </t>
    </r>
    <r>
      <rPr>
        <sz val="10"/>
        <color indexed="8"/>
        <rFont val="Arial Narrow"/>
        <family val="2"/>
      </rPr>
      <t xml:space="preserve">La información contable de pagos y obligaciones  a cargo del Consorcio Fondo de Atención, en salud PPL, al  FOSYGA no registra pago alguno, no hay procedimiento para la trasferencia de los recursos por parte del INPEC, no se han  girado los recursos al FOSYGA hoy ADRES </t>
    </r>
  </si>
  <si>
    <r>
      <t xml:space="preserve">Incumplimiento de la Resolución 4005 del 2  septiembre de 2016 </t>
    </r>
    <r>
      <rPr>
        <i/>
        <sz val="10"/>
        <color indexed="8"/>
        <rFont val="Arial Narrow"/>
        <family val="2"/>
      </rPr>
      <t>e</t>
    </r>
    <r>
      <rPr>
        <sz val="10"/>
        <color indexed="8"/>
        <rFont val="Arial Narrow"/>
        <family val="2"/>
      </rPr>
      <t xml:space="preserve"> inobservancia del Manual Operativo del Patrimonio Autónomo Fondo Nacional de salud de la Población Privada de la Libertad, numeral 9,  “</t>
    </r>
    <r>
      <rPr>
        <i/>
        <sz val="10"/>
        <color indexed="8"/>
        <rFont val="Arial Narrow"/>
        <family val="2"/>
      </rPr>
      <t>Transferencia al Fondo de solidaridad y Garantía o a quien haga sus veces, de las unidades de pago por capitación de la Población Privada de la Libertad de que trata el presente capitulo”</t>
    </r>
  </si>
  <si>
    <t>Realizar la transferencia de los recursos a ADRES, conforme las cuentas de cobro radicadas en la USPEC.</t>
  </si>
  <si>
    <t>1. Efectuar un acuerdo de pago USPEC - ADRES. 2. Verificación de la certificación emitida por el INPEC para cada cuenta de cobro. 3. Elaborar la orden de giro para instruir al Consorcio sobre la transferencia de los recursos a ADRES, vigencia 2016 y 2017. 4. Elaborar un acuerdo INPEC-USPEC de pago para la PPL subsidiada domiciliaria.</t>
  </si>
  <si>
    <t>Ordenes de giro debidamente firmadas y autorizadas, para transferir a ADRES los recursos correspondientes a la vigencia 2016 (1 periodo) y 2017 (1 mensual). Informe de seguimiento trimestral de pagos a la DIRGEN.</t>
  </si>
  <si>
    <r>
      <t>Hallazgo 15- Informe Auditoria de Cumplimiento al Fondo Nacional de Salud de las Personas Privadas de la Libertad, Vigencia 1 de Enero de 2016 al 30 de Junio de 2017  (Informe CGR  Diciembre 2017).  
Área Responsable:</t>
    </r>
    <r>
      <rPr>
        <b/>
        <sz val="10"/>
        <rFont val="Arial Narrow"/>
        <family val="2"/>
      </rPr>
      <t xml:space="preserve"> INPEC</t>
    </r>
  </si>
  <si>
    <t>FILA_22</t>
  </si>
  <si>
    <t>16 2017</t>
  </si>
  <si>
    <r>
      <t xml:space="preserve">H16: Contrato de compraventa No.59940-0985-2016 </t>
    </r>
    <r>
      <rPr>
        <sz val="10"/>
        <color rgb="FF000000"/>
        <rFont val="Arial Narrow"/>
        <family val="2"/>
      </rPr>
      <t>El 17 mayo 2016 se suscribió el contrato por $115.850.000.00 y luego de 8 prórrogas quedo por $3.150.850.00. Después se suscribió el otrosí 2 sin fecha hasta el 30 de noviembre de 2016; el 21 y 28 de diciembre de 2016 se suscriben los otrosí 4 y 5 cuando ya había culminado el plazo; el primer informe de supervisión es del 6 febrero 2017</t>
    </r>
  </si>
  <si>
    <t>Incumplimiento de la normatividad que regula el acuerdo de voluntades y debilidades en el ejercicio de una pronta y oportuna actividad de supervisión y la situación en comento afecta los principios de la contratación pública</t>
  </si>
  <si>
    <t>1Reporte del supervisor al gerente del Con sorcio las necesidades contrac tuales 2Solici tud deprórroga y adición para la contrata ción Derivada al Consejo y al Comité antes termi nación de los  contra tos3Realización el estudio de precios de mercado para la contratación de la supervi sión de los contratos y presenta ción al   Comi té Fiduciario para  autorización de la contratación.</t>
  </si>
  <si>
    <r>
      <t xml:space="preserve">Hallazgo 16-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</si>
  <si>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FILA_23</t>
  </si>
  <si>
    <t>17 2017</t>
  </si>
  <si>
    <r>
      <t xml:space="preserve">H17: Contrato de prestación de servicios de salud No. 59940-804-2016 y liquidación Contrato No.59940-1504-2016 </t>
    </r>
    <r>
      <rPr>
        <sz val="10"/>
        <color rgb="FF000000"/>
        <rFont val="Arial Narrow"/>
        <family val="2"/>
      </rPr>
      <t>la cláusula primera del 5 otrosí  dice PRORROGAR la vigencia hasta 31 julio 2017 o hasta que se implemente el modelo según Res. 3595 de 2016, a la fecha n</t>
    </r>
    <r>
      <rPr>
        <sz val="10"/>
        <color indexed="8"/>
        <rFont val="Arial Narrow"/>
        <family val="2"/>
      </rPr>
      <t xml:space="preserve">o hay acciones tendientes a liquidar el contrato, no se evidenciaron informes de supervisión ni rendición de cuentas </t>
    </r>
  </si>
  <si>
    <t>Lo expuesto denota inaplicación de los numerales 10, 11 y 12 del Manual de Contratación del Consorcio            y afecta los principios de la contratación pública conforme a lo establecido en los numerales 2.3, 3.5 y 3.6 del Manual de Contratación del Consorcio</t>
  </si>
  <si>
    <r>
      <t xml:space="preserve">Hallazgo 17-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</si>
  <si>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FILA_25</t>
  </si>
  <si>
    <t>18 2017</t>
  </si>
  <si>
    <r>
      <t>H18: Contrato No.</t>
    </r>
    <r>
      <rPr>
        <sz val="10"/>
        <color indexed="8"/>
        <rFont val="Arial Narrow"/>
        <family val="2"/>
      </rPr>
      <t xml:space="preserve"> </t>
    </r>
    <r>
      <rPr>
        <b/>
        <sz val="10"/>
        <color indexed="8"/>
        <rFont val="Arial Narrow"/>
        <family val="2"/>
      </rPr>
      <t>59940-0003-2016</t>
    </r>
    <r>
      <rPr>
        <b/>
        <sz val="10"/>
        <color rgb="FFFF0000"/>
        <rFont val="Arial Narrow"/>
        <family val="2"/>
      </rPr>
      <t xml:space="preserve"> </t>
    </r>
    <r>
      <rPr>
        <sz val="10"/>
        <color indexed="8"/>
        <rFont val="Arial Narrow"/>
        <family val="2"/>
      </rPr>
      <t>Se prorroga el término del contrato cuando el mismo ya había culminado su duración. No se evidenció documento asignando la supervisión a otro funcionario. No se cuenta con la totalidad de los medicamentos necesarios, lo que puede afectar la vida y la salud de la PPL y se ve reflejada en las tutelas interpuestas por falta de medicamentos</t>
    </r>
  </si>
  <si>
    <t>Desconocimiento del Articulo 1602 del C.C. art. 209 de la Constitución Nacional,  artículos 65 y 66  de la Ley 1709 de 2014. Adicionalmente, contrario a lo establecido en el Manual de Contratación del consorcio, numeral 11 determina la función de la supervisión y la designación de conformidad con la modalidad denominada de otros contratos, será definida por el Comité Fiduciario</t>
  </si>
  <si>
    <t>FILA_26</t>
  </si>
  <si>
    <t>19 2017</t>
  </si>
  <si>
    <r>
      <t>H19:</t>
    </r>
    <r>
      <rPr>
        <sz val="10"/>
        <color indexed="8"/>
        <rFont val="Arial Narrow"/>
        <family val="2"/>
      </rPr>
      <t xml:space="preserve"> </t>
    </r>
    <r>
      <rPr>
        <b/>
        <sz val="10"/>
        <color indexed="8"/>
        <rFont val="Arial Narrow"/>
        <family val="2"/>
      </rPr>
      <t>Contrato No.</t>
    </r>
    <r>
      <rPr>
        <sz val="10"/>
        <color indexed="8"/>
        <rFont val="Arial Narrow"/>
        <family val="2"/>
      </rPr>
      <t xml:space="preserve"> </t>
    </r>
    <r>
      <rPr>
        <b/>
        <sz val="10"/>
        <color indexed="8"/>
        <rFont val="Arial Narrow"/>
        <family val="2"/>
      </rPr>
      <t xml:space="preserve">59940-1502-2016 </t>
    </r>
    <r>
      <rPr>
        <sz val="10"/>
        <color indexed="8"/>
        <rFont val="Arial Narrow"/>
        <family val="2"/>
      </rPr>
      <t xml:space="preserve">El Consorcio suscribió el contrato 59940-1502-2016 para el servicio de ambulancias, con fecha 01 de noviembre de 2016, con un plazo de un mes, por valor de $40 millones, en la carpeta del contrato no obra el otro si No. 01, obran dos otro si No. 03, uno de ellos con fecha anterior al otro si No. 02, no hay informes de supervisión   </t>
    </r>
  </si>
  <si>
    <t xml:space="preserve">Desorden y falta de oportuno seguimiento a la actividad contractual, lo que no permite establecer con plena certeza el estado de la contratación realizada, desconociéndose principios básicos de la administración pública conforme lo consagra el artículo 209 de la Constitución Nacional, acogidos y consagrados en el Manual de Contratación del Consorcio </t>
  </si>
  <si>
    <r>
      <t xml:space="preserve">Hallazgo 19- Informe Auditoria de Cumplimiento al Fondo Nacional de Salud de las Personas Privadas de la Libertad, Vigencia 1 de Enero de 2016 al 30 de Junio de 2017  (Informe CGR  Diciembre 2017).  
Área Responsable: </t>
    </r>
    <r>
      <rPr>
        <b/>
        <sz val="10"/>
        <rFont val="Arial Narrow"/>
        <family val="2"/>
      </rPr>
      <t>CONSORCIO</t>
    </r>
  </si>
  <si>
    <t>FILA_27</t>
  </si>
  <si>
    <t>20 2017</t>
  </si>
  <si>
    <r>
      <t xml:space="preserve">H20: Actividades de Supervisión y expedientes contractuales (D) </t>
    </r>
    <r>
      <rPr>
        <sz val="10"/>
        <color indexed="8"/>
        <rFont val="Arial Narrow"/>
        <family val="2"/>
      </rPr>
      <t>En los contratos mencionados no se evidenciaron solicitudes al Consejo Directivo del FNSPPL para contratar al Supervisor, ni tampoco obran informes que den cuenta del desarrollo del objeto contratado; además en la conformación de los expedientes contractuales, hay documentos sin foliar, repetidos, sin orden cronológico</t>
    </r>
  </si>
  <si>
    <r>
      <t xml:space="preserve">Falta de aplicación de lo establecido en los numerales 6.2 y 11 del manual de contratación de la Entidad, que el primero establece lo siguiente: </t>
    </r>
    <r>
      <rPr>
        <i/>
        <sz val="10"/>
        <color indexed="8"/>
        <rFont val="Arial Narrow"/>
        <family val="2"/>
      </rPr>
      <t xml:space="preserve">:” El Consorcio contratará las labores de supervisión de los contratos que celebre, verificando objetivamente el cumplimiento de las obligaciones contractuales y presentar los informes respectivos a la USPEC, ….” </t>
    </r>
  </si>
  <si>
    <t>Requerir al Consorcio: 1. la intervención del archivo, informando la metodología del archivo general de la Nación que deberá aplicar.
2. Adelantar etapa precontractual para la contratación de supervisión de los contratos derivados</t>
  </si>
  <si>
    <t xml:space="preserve">1. Mejorar la Intervención del archivo en cumplimiento de la metodología del archivo general de la Nación,  para propender por la completitud de los expedientes.  
2. Realizar el estudio de precios de mercado para la contratación de la supervisión de los contratos derivados y presentación del mismo al Comité Fiduciario para  autorización e instrucción de la contratación </t>
  </si>
  <si>
    <t>1. Contratación
2. Estudio de precios de mercado y presentación al comité fiduciario</t>
  </si>
  <si>
    <t>FILA_28</t>
  </si>
  <si>
    <t>21 2017</t>
  </si>
  <si>
    <r>
      <t xml:space="preserve">H21: Organización y manejo de medicamentos </t>
    </r>
    <r>
      <rPr>
        <sz val="10"/>
        <color indexed="8"/>
        <rFont val="Arial Narrow"/>
        <family val="2"/>
      </rPr>
      <t>no cuentan con control de cadena de frio, temperatura para zona de almacenamiento, estantes para clasificar, organizar y distribuir los medicamentos, fechas de fabricación y vencimiento, sistema de información para control de existencias, papelería, aire acondicionado, lo que genera que los mismos pierdan su composición química, entre otras</t>
    </r>
  </si>
  <si>
    <t xml:space="preserve">Los espacios para la organización y manejo de medicamentos no son suficientes y adecuados para desarrollar una gestión administrativa y una información de medicamentos adecuada </t>
  </si>
  <si>
    <t xml:space="preserve">Realización de un diagnóstico, para establecer a cuántos de los ERON que no cuentan con área específica para dispensación de medicamentos,  requieren adecuaciones de infraestructura y/o muebles, según generación. </t>
  </si>
  <si>
    <t>Visitas, informe y análisis de diagnóstico</t>
  </si>
  <si>
    <t>Informe de la visita y el análisis de diagnóstico, por cada uno de los 49 ERON.</t>
  </si>
  <si>
    <t>FILA_29</t>
  </si>
  <si>
    <t>22 2017</t>
  </si>
  <si>
    <r>
      <t xml:space="preserve">H22: Organización y manejo de Historias Clínicas </t>
    </r>
    <r>
      <rPr>
        <sz val="10"/>
        <color indexed="8"/>
        <rFont val="Arial Narrow"/>
        <family val="2"/>
      </rPr>
      <t>Los espacios donde están las historias clínicas no ofrecen las condiciones locativas procedimentales, medioambientales y materiales, así como no cuenta con la información sistematizada para su registro, seguimiento y control como los casos expuestos en Palmira Valle, Bella Vistas Bello Antioquia, Medellín COPED Pedregal y la Paz de Itagüí</t>
    </r>
  </si>
  <si>
    <t>Parámetros establecidos por el Archivo General de la Nación consagrado en el acuerdo 07 de 1994 y Resolución 1995 de 1999, del Ministerio de Salud por el cual se establecen las normas para el manejo de las historias clínicas</t>
  </si>
  <si>
    <t>Formulación de un plan integral de intervención en gestión documental para historias clínicas</t>
  </si>
  <si>
    <t>I. Requerir al Consorcio la contratación del servicio de diagnóstico documental. II. El plan debe incluir, previo Diagnóstico del fondo acumulado documental por ERON: 1. Diagnóstico de instalaciones, equipamiento, tecnología, perfil idóneo. 2. Metodología. 3. Proyección presupuestal. 4. Cronograma de implementación.</t>
  </si>
  <si>
    <t>Proyección del Plan integral de intervención.</t>
  </si>
  <si>
    <t>FILA_30</t>
  </si>
  <si>
    <t>23 2017</t>
  </si>
  <si>
    <r>
      <t xml:space="preserve">H23: Talento Humano </t>
    </r>
    <r>
      <rPr>
        <sz val="10"/>
        <color indexed="8"/>
        <rFont val="Arial Narrow"/>
        <family val="2"/>
      </rPr>
      <t xml:space="preserve">En los establecimientos de  bogta,Buga,Palmira,Medeellin hay insuficiencia de personal médico,odontológico, auxiliares odonto logía y profesionales como regentes de farmacia e historias clínicas En Bogotá, Medellín COPED, Ja mundí, RM Pereira no hay ginecobste tras,pediatras,graves falencias en el manejo de inventarios de medicamentos y archivo de historias clínicas </t>
    </r>
  </si>
  <si>
    <t>El Consorcio no está contratando al personal con la competencia necesaria pues para suplir el personal de farmacia se están empleando auxiliares de enfermería y no como mínimo un auxiliar de servicios farmacéuticos, lo mismo sucede con el manejo de archivos de historias clínicas que están siendo manejados por auxiliares de enfermería</t>
  </si>
  <si>
    <t>1. Análisis de la necesidad por ERON, 2. Re querir al Consorcio la contratación del personal de salud intramural: (aprobado por Consejo Directivo en sesión tercera de 2016). 3 Requerir al Consorcio la Contratación de la operación logística de medicamentos que incluye el personal de farmacia.</t>
  </si>
  <si>
    <t>1. Realizar el análisis de la necesidad por ERON, frente al lineamiento de RH de INPEC Vs. inventario de personal contratado .informar al Consorcio las condiciones de infraestructura física y tecnológica dotación de las áreas de farmacia y las destinadas para archivo de historias clínicas de todos los ERON3 Requerir lla contratación del personal de salud intramural y farmacia.</t>
  </si>
  <si>
    <t>Informe de análisis de necesidades por ERON de personal de salud intramural. Oficio de instrucción al Consorcio</t>
  </si>
  <si>
    <t>FILA_33</t>
  </si>
  <si>
    <t>24 2017</t>
  </si>
  <si>
    <r>
      <t xml:space="preserve">H24: Red Prestadora de Salud </t>
    </r>
    <r>
      <rPr>
        <sz val="10"/>
        <color indexed="8"/>
        <rFont val="Arial Narrow"/>
        <family val="2"/>
      </rPr>
      <t>Se contratan servicios con IPS que no corresponden a la ciudad del establecimiento como en Cúcuta que las ayudas diagnosticas se están contratando en Bucaramanga, Yopal y Bogotá y pueden realizarse en Cúcuta, generando traumatismo en la movilización del recluso y disponibilidad de guardia y transporte y falta contratar red alterna para endoscopias.</t>
    </r>
  </si>
  <si>
    <t xml:space="preserve">El Consorcio de Atención en Salud ha celebrado contratos con diferentes IPS a nivel nacional pero en su ejecución y supervisión se han presentado deficiencias en los lineamientos y mecanismos de seguimiento para la contratación de la Red Prestadora de salud que garantice la calidad y oportunidad en la atención con el fin de ofrecer una respuesta adecuada las necesidades de la población </t>
  </si>
  <si>
    <t>1. Instruir al Consorcio para que se direccione al Contact Center en la generación de autorizaciones por ERON que solicita el servicio. 2. Verificar el criterio de georreferenciación en la contratación de red externa, a cargo del Consorcio. 3. Aportar contrato con Vivir SAS e Idime Cúcuta.</t>
  </si>
  <si>
    <t>1. Elaborar carta de instrucción. 2. Elaborar un informe de seguimiento a la contratación.3 Presentar contrato suscrito por el Consorcio, con las IPS Vivir SAS e Idime Cúcuta, para apoyo diagnóstico.</t>
  </si>
  <si>
    <t>1. Carta de instrucción. 2. Informe de seguimiento. 3. Contratos suscritos por el Consorcio con Vivir SAS e Idime Cúcuta.</t>
  </si>
  <si>
    <t>Hallazgo 24- Informe Auditoria de Cumplimiento al Fondo Nacional de Salud de las Personas Privadas de la Libertad, Vigencia 1 de Enero de 2016 al 30 de Junio de 2017  (Informe CGR  Diciembre 2017).  
Área Responsable: USPEC - Consorcio</t>
  </si>
  <si>
    <t>FILA_34</t>
  </si>
  <si>
    <t>25 2017</t>
  </si>
  <si>
    <r>
      <t xml:space="preserve">H25: Referencia y Contrarreferencia </t>
    </r>
    <r>
      <rPr>
        <sz val="10"/>
        <color indexed="8"/>
        <rFont val="Arial Narrow"/>
        <family val="2"/>
      </rPr>
      <t xml:space="preserve">con la autorización del Call Center, al solicitar el servicio a la IPS puede durar meses, por falta de agenda o porque no se cuenta con la especialidad, o esta vencido el contrato o no se direcciona a la IPS adecuada y transcurrido el tiempo la cita caduca situación que obliga a iniciar nuevamente el proceso no prestando adecuadamente el servicio </t>
    </r>
  </si>
  <si>
    <t xml:space="preserve">Deficiencias en la atención del servicio con relación a las órdenes de servicios extramurales tales como generación de órdenes, entrega de autorizaciones y solicitud de citas a través del Call Center </t>
  </si>
  <si>
    <t>Instruir al Consorcio para que se direccione al Contact Center en la generación de autorizaciones por ERON que solicita el servicio. Verificar el criterio de georreferenciación en la contratación de red externa, a cargo del Consorcio.</t>
  </si>
  <si>
    <t>1. Elaborar carta de instrucción. 2. Elaborar un informe de seguimiento a la contratación.</t>
  </si>
  <si>
    <t>1. Carta de instrucción. 2. Informe de seguimiento</t>
  </si>
  <si>
    <t>FILA_35</t>
  </si>
  <si>
    <t>26 2017</t>
  </si>
  <si>
    <r>
      <t xml:space="preserve">H26: Prestación de los servicios y Pertinencia </t>
    </r>
    <r>
      <rPr>
        <sz val="10"/>
        <color indexed="8"/>
        <rFont val="Arial Narrow"/>
        <family val="2"/>
      </rPr>
      <t>En Picota, Modelo, Buen Pastor, Buga, Palmira, Pedregal, Itagüí, Bellavista, Bello, la prestación de salud no cuenta con el servicio de medicina interna, optometría, psicología, fisioterapia, terapia de lenguaje, generando deficiencias en la prestación de los servicios e inobservancia según los Artículos 65 y 66 de la Ley 1709 de 2014</t>
    </r>
  </si>
  <si>
    <t>Incumplimiento de la obligación establecida en el artículo 2.2.1.11.4.2.2. Atención Intramural del Decreto 1069 de 2015, que establece que la misma se llevará a cabo con las prestaciones de carácter integral en medicina general y especialidades básicas.  La falta de estas especialidades y servicios básicos, también impacta en la eficiencia en el manejo de los recursos</t>
  </si>
  <si>
    <t>1. Realizar el análisis de la necesidad por ERON, frente al lineamiento de RH de INPEC Vs. inventario de personal contratado. 2. Requerir al Consorcio la contratación del personal de salud intramural y fortalecimiento de la red extramural en los diferentes niveles de complejidad.</t>
  </si>
  <si>
    <t>FILA_43</t>
  </si>
  <si>
    <t>27 2017</t>
  </si>
  <si>
    <r>
      <t xml:space="preserve">H27: Tecnologías de la Información </t>
    </r>
    <r>
      <rPr>
        <sz val="10"/>
        <color rgb="FF000000"/>
        <rFont val="Arial Narrow"/>
        <family val="2"/>
      </rPr>
      <t xml:space="preserve">En las visitas realizada a los diferentes centros de reclusión, no se evidencio que se hayan adelantado actividades tendientes a implementar la telemedicina, que contribuiría a minimizar el riesgo de seguridad tanto al personal de guardia como al mismo interno, para evitar el traslado fuera de las instalaciones       </t>
    </r>
  </si>
  <si>
    <t>No hay un estudio que describa factores como el análisis de la infraestructura de red, organización de telemedicina y tecnología que pueda ser soportada por este tipo de red, evaluación del recurso humano referente a los conocimientos de herramientas de tecnología información y comunicación y que incluya una metodología a aplicar que permita la factibilidad de un sistema</t>
  </si>
  <si>
    <t xml:space="preserve">Diagnóstico integral de condiciones básicas para implementar telemedicina en los ERON. </t>
  </si>
  <si>
    <t xml:space="preserve">1. Plan de Visitas. 2. Diagnóstico por ERON. 3. Diagnóstico integral. 4. Propuesta de implementación de telemedicina. </t>
  </si>
  <si>
    <t>1. Plan de Visitas. 2. Informe integral final de diagnóstico. 3. Propuesta de implementación de telemedicina.</t>
  </si>
  <si>
    <t xml:space="preserve">Hallazgo 27- Informe Auditoria de Cumplimiento al Fondo Nacional de Salud de las Personas Privadas de la Libertad, Vigencia 1 de Enero de 2016 al 30 de Junio de 2017  (Informe CGR  Diciembre 2017).  
Área Responsable: </t>
  </si>
  <si>
    <t>FILA_44</t>
  </si>
  <si>
    <t>28 2017</t>
  </si>
  <si>
    <r>
      <t xml:space="preserve">H28: Equipos Biomédicos </t>
    </r>
    <r>
      <rPr>
        <sz val="10"/>
        <color indexed="8"/>
        <rFont val="Arial Narrow"/>
        <family val="2"/>
      </rPr>
      <t>En Picota, Modelo, Buen Pastor, Buga, Palmira, Pedregal, Itagüí, Bellavista, Bello, Cúcuta, Combita, El Barne, Cunduy, Heliconias, RM Pereira, EPMSC-ERE Pereira, EPMSC Santa Rosa de Cabal, Jamundí    no se les hace mantenimiento, y en La Paz de Itagüí, Cúcuta, Combita y Heliconias, el 90% están fuera de servicio</t>
    </r>
  </si>
  <si>
    <t>Ineficiencia por parte de la  USPEC, quien se encargaría de contratar el mantenimiento de los equipos biomédicos que lo requieran y adquirir los nuevos, en detrimento de la prestación integral y oportuna de los servicios de salud y a su vez incremento en el índice de tutelas por deficiencias en el servicio de prestación de salud de las PPL</t>
  </si>
  <si>
    <t>En el marco del contrato interadministrativo No. 216144 de 2016, Adición No. 002 de 2016, realizar el diagnostico y ejecución del plan mantenimiento correctivo / preventivo de equipos biomédicos a nivel Nacional.</t>
  </si>
  <si>
    <t>1. Elaboración del diagnóstico de los equipos biomédicos. 2. Ejecución del plan de mantenimiento correctivo y/o preventivo.</t>
  </si>
  <si>
    <t>Diagnóstico integral de equipos biomédicos. 2. Plan de mantenimiento correctivo/preventivo</t>
  </si>
  <si>
    <t>FILA_45</t>
  </si>
  <si>
    <t>29 2017</t>
  </si>
  <si>
    <r>
      <t>H29: Herramientas de  Control</t>
    </r>
    <r>
      <rPr>
        <sz val="10"/>
        <color indexed="8"/>
        <rFont val="Arial Narrow"/>
        <family val="2"/>
      </rPr>
      <t xml:space="preserve"> no se adelantaron auditorias médicas y de calidad para obtener</t>
    </r>
    <r>
      <rPr>
        <sz val="10"/>
        <color rgb="FF000000"/>
        <rFont val="Arial Narrow"/>
        <family val="2"/>
      </rPr>
      <t xml:space="preserve"> información, real, confiable y oportuna con el fin de priorizar su atención;</t>
    </r>
    <r>
      <rPr>
        <sz val="10"/>
        <color indexed="8"/>
        <rFont val="Arial Narrow"/>
        <family val="2"/>
      </rPr>
      <t xml:space="preserve">  lo que ocasiono que no fuera suficiente el alcance de la evaluación para medir la oportunidad y calidad del servicio de atención en salud con miras a coadyuvar en la toma de decisiones y satisfacción del usuario final </t>
    </r>
  </si>
  <si>
    <t xml:space="preserve">No se cuenta  con las herramientas de evaluación, seguimiento y control como instrumento gerencial para el cumplimiento eficiente de la atención de salud para las PPL en los diferentes Establecimientos Carcelarios  </t>
  </si>
  <si>
    <t>Estructurar y ejecutar el Plan de Auditoría de Calidad.</t>
  </si>
  <si>
    <t>1. Estructurar el Plan de Auditoría de Calidad y Concurrencia. 2. Definir el mecanismo contractual para la ejecución de la Auditoría de Calidad. 3. Ejecutar el plan de Auditoría. 4. Formulación del plan de mejoramiento derivado de la Auditoría.</t>
  </si>
  <si>
    <t>1. Plan de Auditoría de Calidad. 2. Manual de Auditoría de Calidad. 3. Informe de seguimiento a la ejecución del Plan de Auditoría de Calidad.</t>
  </si>
  <si>
    <t>FILA_46</t>
  </si>
  <si>
    <t>30 2017</t>
  </si>
  <si>
    <r>
      <t xml:space="preserve">H30: Miembros de la Fuerza Pública </t>
    </r>
    <r>
      <rPr>
        <sz val="10"/>
        <color indexed="8"/>
        <rFont val="Arial Narrow"/>
        <family val="2"/>
      </rPr>
      <t>En el Batallón General Pedro Nel Ospina Bello Antioquia y  Medellín hay deficiencias en el servicio de salud y deben tener cobertura por parte del FNSPPL, tienen dificultades en las autorizaciones de remisiones, entrega de medicamentos</t>
    </r>
  </si>
  <si>
    <t>Incumplimiento del  art. 105 Ley 65 de 1993 modificado por el art. 66  Ley 1709 de 2014, pues en este se habla de que el modelo de atención en salud debe ser especial, integral, diferenciado y con perspectiva de género para la PPL, incluida la que se encuentra en prisión domiciliaria, sin hacer distinción entre la PPL que se encuentra a cargo del INPEC, y la que no</t>
  </si>
  <si>
    <t>Propuesta de Otrosí al contrato de fiducia mercantil, para incluir los Centros de Reclusión Militar avalados por el INPEC.</t>
  </si>
  <si>
    <t>1. Requerir al INPEC para establecer cantidad de los establecimientos del Ejercito y/o la Policía que están avalados por el INPEC, población con que cuentan y las condiciones de infraestructura física y tecnológica en sanidad. 2. Presentación de la propuesta de Otrosí.</t>
  </si>
  <si>
    <t>Requerimiento INPEC. Propuesta Otrosí</t>
  </si>
  <si>
    <t>FILA_47</t>
  </si>
  <si>
    <r>
      <t xml:space="preserve">H30: Miembros de la Fuerza Pública </t>
    </r>
    <r>
      <rPr>
        <sz val="10"/>
        <color indexed="8"/>
        <rFont val="Arial Narrow"/>
        <family val="2"/>
      </rPr>
      <t>A la población Militar, que se encuentran en centros de reclusión militar de Unidad Táctica se les ha negado el servicio médico por parte del F.N.S.P.P.L. Igualmente  sucede con la población reclusa a cargo de las entidades territoriales sin que a noviembre de 2017, se haya establecido la reglamentación para esta población</t>
    </r>
  </si>
  <si>
    <t>Solicitar concepto al ministerio de Justicia, para establecer las acciones directas por el INPEC y la USPEC.</t>
  </si>
  <si>
    <t>1. Oficiar a Ministerio de Justicia, solicitando concepto para establecer las acciones directas del INPEC y la USPEC.</t>
  </si>
  <si>
    <t>Oficio de solicitud de concepto jurídico</t>
  </si>
  <si>
    <t>FILA_48</t>
  </si>
  <si>
    <t>31 2017</t>
  </si>
  <si>
    <r>
      <t>H31: Sistema de Información SISIPEC</t>
    </r>
    <r>
      <rPr>
        <sz val="10"/>
        <color indexed="8"/>
        <rFont val="Arial Narrow"/>
        <family val="2"/>
      </rPr>
      <t xml:space="preserve"> es la fuente única e institucional de la información misional, no cuenta con un Módulo de salud que le permita la unificación e integralidad para el seguimiento y control de la información de las PPL para la prestación de salud, en términos de calidad, eficiencia y oportunidad, así como medir niveles de calidad de los prestadores del servicio</t>
    </r>
  </si>
  <si>
    <t xml:space="preserve">No se cuenta con información actualizada, veraz y oportuna para el mejoramiento de la atención a esta población, desconociendo lo establecido en el Artículo 8º del Decreto 1142 de 2016 que modifico al artículo 2.2.1.11.3.3., del Decreto 1069 de 2015; debido a que la entidad encargada de suministrar la necesidad no lo ha hecho aún     </t>
  </si>
  <si>
    <t>Requerir al Consorcio: 1. Realizar el proceso precontractual para el sistema de información de registros clínicos y asistenciales compatible con el SISIPEC. 2. Implementación del sistema de información. 3. Seguimiento a la implementación del sistema de información, conjuntamente con el INPEC.</t>
  </si>
  <si>
    <t>1. Requerimiento al Consorcio para que adelante el proceso precontractual para el sistema de información. 2. Implementar el sistema de información. 3. Seguimiento a la implementación del sistema de información, conjuntamente con el INPEC.</t>
  </si>
  <si>
    <t>Documento de requerimiento. Acta de comité fiduciario, donde evidencie la presentación de los Estudios previos adelantados por el Consorcio. Programa de implementación. Informe de implementación.</t>
  </si>
  <si>
    <t>Hallazgo 31- Informe Auditoria de Cumplimiento al Fondo Nacional de Salud de las Personas Privadas de la Libertad, Vigencia 1 de Enero de 2016 al 30 de Junio de 2017  (Informe CGR  Diciembre 2017).  
Área Responsable: USPEC - CONSORCIO</t>
  </si>
  <si>
    <t>FILA_53</t>
  </si>
  <si>
    <t>34 2017</t>
  </si>
  <si>
    <r>
      <t xml:space="preserve">H34: Pagos Auditoría de Cuentas Médicas -  KPMG </t>
    </r>
    <r>
      <rPr>
        <sz val="10"/>
        <color indexed="8"/>
        <rFont val="Arial Narrow"/>
        <family val="2"/>
      </rPr>
      <t>En visita a la firma KPMG se evidencio que en sistema INTRADATA no aparece como cuentas auditadas, los pagos de transporte de ambulancias del contrato de Prestación de servicio No. 59940-1476-2016 y No. 59940-1502-2016, existieron pagos avalados por KMPG y otros no avalados por la auditoría de cuentas; sino autorizados por el consorcio</t>
    </r>
  </si>
  <si>
    <t>Lo anterior denota inobservancia de lo determinado en el numeral 5o anexo técnico del Contrato N° 59940-1072-2016, denominado Auditoría Técnica, Administrativa y Financiera a las cuenta medicas de la Red de Prestadores,  y el numeral 9o Resolución de Inquietudes Técnicas y una desviación de lo establecido en el Anexo N° 1 del Manual Operativo FNSPPL</t>
  </si>
  <si>
    <t xml:space="preserve">Requerir al consorcio: 1.  Revisión y ajuste del procedimiento de contratación establecido.2.Adelantar etapa precontractual para la contratación de supervisión de los contratos derivados
</t>
  </si>
  <si>
    <t>Verificación a través de acta de:   1.Reporte por medio del supervisor al Gerente del Consorcio, las necesidades contractuales con un mínimo de 30 días calendario.
2. Realización el estudio de precios de mercado para la contratación de la supervisión de los contratos derivados y presentación del mismo al Comité Fiduciario para  autorización e instrucción de la contratación.</t>
  </si>
  <si>
    <t>Hallazgo 34- Informe Auditoria de Cumplimiento al Fondo Nacional de Salud de las Personas Privadas de la Libertad, Vigencia 1 de Enero de 2016 al 30 de Junio de 2017  (Informe CGR  Diciembre 2017).  
Área Responsable: CONSORCIO</t>
  </si>
  <si>
    <t>FILA_56</t>
  </si>
  <si>
    <t>35 2017</t>
  </si>
  <si>
    <r>
      <t>H35: Informe revisor Fiscal-Notas a los estados contables 31 e Indicadores Financieros</t>
    </r>
    <r>
      <rPr>
        <b/>
        <sz val="10"/>
        <color rgb="FFFF0000"/>
        <rFont val="Arial Narrow"/>
        <family val="2"/>
      </rPr>
      <t xml:space="preserve"> </t>
    </r>
    <r>
      <rPr>
        <sz val="10"/>
        <color rgb="FF000000"/>
        <rFont val="Arial Narrow"/>
        <family val="2"/>
      </rPr>
      <t xml:space="preserve">el </t>
    </r>
    <r>
      <rPr>
        <sz val="10"/>
        <color indexed="8"/>
        <rFont val="Arial Narrow"/>
        <family val="2"/>
      </rPr>
      <t xml:space="preserve">Balance general  31-12-2016 </t>
    </r>
    <r>
      <rPr>
        <i/>
        <sz val="10"/>
        <color indexed="8"/>
        <rFont val="Arial Narrow"/>
        <family val="2"/>
      </rPr>
      <t xml:space="preserve">se </t>
    </r>
    <r>
      <rPr>
        <sz val="10"/>
        <color indexed="8"/>
        <rFont val="Arial Narrow"/>
        <family val="2"/>
      </rPr>
      <t xml:space="preserve">presenta de manera general, no presenta el Estado de Resultados conforme a los movimientos en  la utilización de las cuentas gastos e ingresos, las notas a los estados financieros no detalla el manejo, ejecución y legalización  de la caja menor vigencia 2016 </t>
    </r>
  </si>
  <si>
    <t xml:space="preserve">Inobservancia al Decreto 2496 de 2015, en lo relacionado con la revelación toda vez que impide que se conozca la realidad de los hechos y operaciones de relevancia de los Estados Financieros, CIRCULAR  EXTERNA  029  DE 2002  Instrucciones contables relativas a los consorcios y a las uniones temporales. Acuerdo No. 2 de 2016 del Consejo Directivo, numeral 3.1 Indiciadores financieros </t>
  </si>
  <si>
    <t>1. Estructurar e implementar un Modelo de Auditoría Contable y Revisoría Fiscal para los estados e indicadores financieros del Consorcio FAS PPL 2017. 2. Requerir al Consorcio la presentación del balance general con estado de resultados, para cada vigencia de ejecución.</t>
  </si>
  <si>
    <t>1. Elaboración del Modelo de Auditoría Contable y Revisoría Fiscal. 2. Aprobar el modelo. 3. Implementar el Modelo. 4. Seguimiento a los informes de los estados e indicadores financieros del Consorcio FAS PPL 2017. 5. Realizar requerimiento al consorcio para que presente el balance general con estado de resultados.</t>
  </si>
  <si>
    <t>1. Modelo de Auditoría contable y revisoría fiscal. 2. Informes trimestrales de seguimiento. 3. Balance general con estado de resultados para cada vigencia de ejecución.</t>
  </si>
  <si>
    <t>Hallazgo 35- Informe Auditoria de Cumplimiento al Fondo Nacional de Salud de las Personas Privadas de la Libertad, Vigencia 1 de Enero de 2016 al 30 de Junio de 2017  (Informe CGR  Diciembre 2017).  
Área Responsable: CONSORCIO</t>
  </si>
  <si>
    <t>FILA_57</t>
  </si>
  <si>
    <r>
      <t>H35: Informe revisor Fiscal-Notas a los estados contables 31 e Indicadores Financieros L</t>
    </r>
    <r>
      <rPr>
        <sz val="10"/>
        <color indexed="8"/>
        <rFont val="Arial Narrow"/>
        <family val="2"/>
      </rPr>
      <t xml:space="preserve">as  cuentas por cobrar se asimila a créditos no  se estima la provisión,detalla los impuestos por pagar al cierre de la vigencia; los pasivos estimados provi siones no se discrimina No presentan las Políticas contables,no hay información de gastos  por establecimientos no presenta indicadores </t>
    </r>
  </si>
  <si>
    <t>1. Estructurar e implementar un Modelo de Auditoría Contable y Revisoría Fiscal para los estados e indicadores financieros del Consorcio FAS PPL 2017. 2. Requerir al Consorcio la presentación de las notas financieras con el detalle requerido, para cada vigencia.</t>
  </si>
  <si>
    <t>1. Elaboración del Modelo de Auditoría Contable y Revisoría Fiscal. 2. Aprobar el modelo. 3. Implementar el Modelo. 4. Seguimiento a los informes de los estados e indicadores financieros del Consorcio FAS PPL 2017. 5. Realizar requerimiento al consorcio para que presente las notas financieras con el detalle requerido.</t>
  </si>
  <si>
    <t>1. Modelo de Auditoría contable y revisoría fiscal. 2. Informes trimestrales de seguimiento. 3. Notas financieras que incluya el detalle requerido, para cada vigencia.</t>
  </si>
  <si>
    <t>FILA_59</t>
  </si>
  <si>
    <t>36 2017</t>
  </si>
  <si>
    <r>
      <t xml:space="preserve">H36: Cálculo de la Comisión Contratos de Fiducia Mercantil vigencia 2016 y 2017 </t>
    </r>
    <r>
      <rPr>
        <sz val="10"/>
        <color indexed="8"/>
        <rFont val="Arial Narrow"/>
        <family val="2"/>
      </rPr>
      <t>La Comisión cancelada contrato 363 de 2015 fue $3.788.375.623 y no $3.744.214.231 presentando diferencia de $44.161.392. El % de comisión en 2016 fue 4.46% según USPEC, tomando como base el valor del contrato incluida comisión y calculando % su cuantía es $3.741.853.434, con diferencia de $2.360.628</t>
    </r>
  </si>
  <si>
    <r>
      <t xml:space="preserve">En los estudios previos para el cálculo de la comisión determina “… </t>
    </r>
    <r>
      <rPr>
        <i/>
        <sz val="10"/>
        <color indexed="8"/>
        <rFont val="Arial Narrow"/>
        <family val="2"/>
      </rPr>
      <t>El valor de la comisión o remuneración fiduciaria cubre la totalidad de los costos y gastos en que pueda incurrir la sociedad fiduciaria para la adecuada ejecución del contrato…”, “… permanecerá fija e inmodificable por toda la vigencia del encargo fiduciario, incluidas sus prorrogas, si las hubiera…</t>
    </r>
    <r>
      <rPr>
        <sz val="10"/>
        <color indexed="8"/>
        <rFont val="Arial Narrow"/>
        <family val="2"/>
      </rPr>
      <t xml:space="preserve">” </t>
    </r>
  </si>
  <si>
    <t>Analizar y resolver la diferencia, en los pagos realizados al Contrato 363 de 2015, durante sus 12 meses de ejecución.</t>
  </si>
  <si>
    <t>1. Asignar al grupo de apoyo a la supervisión de Salud, el análisis de la situación. 2. Una vez se cuente con un informe de análisis, establecer mes de trabajo con tesorería y contabilidad USPEC. 3. Definir la resolución de la diferencia de encontrarse o informe final de análisis.</t>
  </si>
  <si>
    <t>1. informe preliminar de análisis por la supervisión del contrato. 2. Acta de reunión con compromisos y temas tratados. 3. Informe final.</t>
  </si>
  <si>
    <t>Hallazgo 36- Informe Auditoria de Cumplimiento al Fondo Nacional de Salud de las Personas Privadas de la Libertad, Vigencia 1 de Enero de 2016 al 30 de Junio de 2017  (Informe CGR  Diciembre 2017).  
Área Responsable: USPEC</t>
  </si>
  <si>
    <t>FILA_60</t>
  </si>
  <si>
    <r>
      <t xml:space="preserve">H36: Cálculo de la Comisión Contratos de Fiducia Mercantil vigencia 2016 y 2017 </t>
    </r>
    <r>
      <rPr>
        <sz val="10"/>
        <color indexed="8"/>
        <rFont val="Arial Narrow"/>
        <family val="2"/>
      </rPr>
      <t>No aportaron acta  y Acuerdo de Consejo donde autoricen adiciones de Comisión inicial al contrato 363 de 2016. No aportaron acta y acuerdo sesión 24 del Consejo Directivo del 26/12/2016, del valor de la comisión del contrato de fiducia 331 de 2016, donde este la justificación del valor de la comisión</t>
    </r>
  </si>
  <si>
    <t>(1) Aportar las actas y acuerdos del Consejo Directivo, donde se autoricen las adiciones al contrato 363 de 2015. (2) Aporta Acta y/o Acuerdo de Consejo Directivo, donde se justifica el valor comisión fiduciaria contrato 331 de 2016.</t>
  </si>
  <si>
    <t>1. Revisar las Actas y Acuerdos del Consejo Directivo de 2016 y 2017. 2. Brindar copia de las Actas y Acuerdos que contengan las aprobaciones de comisión fiduciaria 2016 y 2017</t>
  </si>
  <si>
    <t>Informe en el que se adjunten las Actas y/o Acuerdos que contengan las aprobaciones de comisión fiduciaria 2016 y 2017</t>
  </si>
  <si>
    <t>FILA_61</t>
  </si>
  <si>
    <r>
      <t xml:space="preserve">H36: Cálculo de la Comisión Contratos de Fiducia Mercantil vigencia 2016 y 2017 </t>
    </r>
    <r>
      <rPr>
        <sz val="10"/>
        <color indexed="8"/>
        <rFont val="Arial Narrow"/>
        <family val="2"/>
      </rPr>
      <t>El cálculo de $7´500.000.000 comisión fiduciaria 2017 con porcentaje 6.61%; no se pudo verificar la base de donde fue tomada del contrato 331 de 2016. Porcentaje calculado vigencia 2016 (4.46%) frente calculado en 2017 (6.61) con mismo número de personal (77) se registra variación de 2.15, sin justificación</t>
    </r>
  </si>
  <si>
    <t>Matriz de riesgos y presentación de oferta de servicios con incremento de la comisión fiduciaria</t>
  </si>
  <si>
    <t>Presentación oportuna de la oferta de servicios con el valor de la comisión fiduciaria y presentación de la matriz de riesgos de la operatividad del negocio fiduciario</t>
  </si>
  <si>
    <t>Matriz de riesgos y oferta de servicios</t>
  </si>
  <si>
    <t>FILA_63</t>
  </si>
  <si>
    <t>37 2017</t>
  </si>
  <si>
    <r>
      <t>H37: Registro y ejecución del  Procedimiento-Inventario de Recibo y Entrega de</t>
    </r>
    <r>
      <rPr>
        <sz val="10"/>
        <color indexed="8"/>
        <rFont val="Arial Narrow"/>
        <family val="2"/>
      </rPr>
      <t xml:space="preserve"> </t>
    </r>
    <r>
      <rPr>
        <b/>
        <sz val="10"/>
        <color indexed="8"/>
        <rFont val="Arial Narrow"/>
        <family val="2"/>
      </rPr>
      <t xml:space="preserve">medicamentos e insumos quirúrgicos y odontológicos-Farmacia </t>
    </r>
    <r>
      <rPr>
        <sz val="10"/>
        <color indexed="8"/>
        <rFont val="Arial Narrow"/>
        <family val="2"/>
      </rPr>
      <t>No hay medidas administrativas para control y custodia de medicamentos, no disponen de kardex manual o sistematizado para control de movimientos, no hay control inventarios, se detectaron diferencias en cantidades entregadas entre otros (Ver anexo 1)</t>
    </r>
  </si>
  <si>
    <r>
      <t>Incumplimiento de lo establecido en los D</t>
    </r>
    <r>
      <rPr>
        <sz val="10"/>
        <color rgb="FF000000"/>
        <rFont val="Arial Narrow"/>
        <family val="2"/>
      </rPr>
      <t xml:space="preserve">ecretos 2200 del 2005, 4725 del 2005 y la Resolución 2003 del 2014, en lo que hace referencia a garantizar la disponibilidad y calidad técnica de los Medicamentos, e insumos quirúrgicos y odontológicos en los ERON, y se facilite su control y costos </t>
    </r>
  </si>
  <si>
    <t>1. Instruir al Consorcio adelantar la  Operación Logística  dispensación y suministro de medicamentos. 2. Requerir al Consorcio la recolección de medicamentos vencidos o devueltos. 3. Requerir al Consorcio los soportes de las entregas de los medicamentos según cada pedido 4. Adelantar contratación  de la auditoria de calidad y concurrencia .</t>
  </si>
  <si>
    <t xml:space="preserve">1.Instruir al consorcio para contratación del operador logístico de medicamentos 2.Realizar requerimientos al Consorcio para solicitar la documentación soporte de entrega y la recolección efectiva de los medicamentos vencidos o devueltos. 3. Adelantar contratación de auditoria de calidad y concurrencia de la prestación de los servicios de salud.   </t>
  </si>
  <si>
    <t>Oficios de instrucción y requerimientos al Consorcio. Informe de Supervisión sobre el cumplimiento a la instrucción. Contrato</t>
  </si>
  <si>
    <t>FILA_167</t>
  </si>
  <si>
    <t>38 2017</t>
  </si>
  <si>
    <r>
      <t xml:space="preserve">H38: Entrega Medicamentos afiliados EPS </t>
    </r>
    <r>
      <rPr>
        <sz val="10"/>
        <color indexed="8"/>
        <rFont val="Arial Narrow"/>
        <family val="2"/>
      </rPr>
      <t>En RM Bogotá (Buen Pastor) en los meses de mayo, julio, agosto, septiembre de 2017 se  realizó entrega de medicamentos a paciente afiliada a EPS, con el sello de entrega de la farmacia del establecimiento carcelario</t>
    </r>
  </si>
  <si>
    <t>Incumplimiento del Art. 1 del Decreto 1142 de julio 2016, y el artículo 2 de la Resolución 5159 de 2015 que determina el Modelo de Atención en Salud para la Población Privada de la Libertad, así mismo,  en incumplimiento de las funciones del Fondo Nacional de Salud para las Personas Privadas de la Libertad, establecidas en el numeral 4 del parágrafo 2 del Art. 66 de la Ley 1709 de 2014</t>
  </si>
  <si>
    <t>Actualización de los Manuales Técnico Administrativos para incluir un procedimiento en estos casos.</t>
  </si>
  <si>
    <t>Mesas de trabajo para la revisión de avances, análisis de competencias y conclusión con producto: procedimiento para la entrega de medicamentos a los afiliados al régimen contributivo.</t>
  </si>
  <si>
    <t>FILA_173</t>
  </si>
  <si>
    <t>39 2017</t>
  </si>
  <si>
    <r>
      <t xml:space="preserve">H39: Situaciones de Devolución Medicamentos CEPAIN IPS SAS. </t>
    </r>
    <r>
      <rPr>
        <sz val="10"/>
        <color indexed="8"/>
        <rFont val="Arial Narrow"/>
        <family val="2"/>
      </rPr>
      <t>En Bellavista la revisión de los documentos  de ingreso de medicamentos evidencia que en el formato no están las firmas de recibido en las fechas julio 2016, 31 agosto 2016, 29 septiembre 2016, 28 noviembre 2016, 23 enero 2017, 22 febrero 2017, 01 marzo 2017</t>
    </r>
  </si>
  <si>
    <t xml:space="preserve">No obstante, existir evidencia de devolución de medicamentos por no ser estos suministrados a la PPL beneficiaria del Programa VIH-SIDA, en el contrato no existe un mecanismo para modificar el valor reconocido paciente/mes, en estos casos, teniendo en cuenta que en la prestación se entiende incluido el suministro de medicamentos   </t>
  </si>
  <si>
    <t>1. Actualización de los Manuales Técnico Administrativos para incluir un procedimiento en estos casos. 2. Requerir al Consorcio el aporte de los soportes de cambio, novedad y entrega de medicamentos a pacientes con VIH.</t>
  </si>
  <si>
    <t>1. Realizar Mesas de trabajo para la revisión de avances, análisis de competencias y conclusión con producto: procedimiento para la entrega de medicamentos en estos casos  2 Ajuste al procedimiento de entrega de medicamentos a pacientes que no están en el ERON y no fue notificado previamente el traslado al proveedor</t>
  </si>
  <si>
    <t>Procedimiento incluido en el MTA  Procedimiento de entrega de medicamentos a pacientes que no están en el ERON. Requerimiento al Consorcio para el aporte de los soportes de cambio, novedad y entrega de medicamentos antiretrovirales.</t>
  </si>
  <si>
    <t>FILA_178</t>
  </si>
  <si>
    <t>40 2017</t>
  </si>
  <si>
    <r>
      <t>H40: Elaboración y presentación del anteproyecto de presupuesto para la implementación del sistema integral de salud del sistema penitenciario</t>
    </r>
    <r>
      <rPr>
        <sz val="10"/>
        <color indexed="8"/>
        <rFont val="Arial Narrow"/>
        <family val="2"/>
      </rPr>
      <t xml:space="preserve"> En anteproyecto 2017, no se establecieron costos de atención intramural y extramural, ni acciones de salud pública, pudiendo  generar insuficiencia de recursos para atender necesidades de PPL o propiciar excedentes presupuestales</t>
    </r>
  </si>
  <si>
    <t xml:space="preserve">En virtud de lo establecido en el Decreto 2245 de 2015, Art. 2.2.1.11.2.4  “Estimación del costo anual de los servicios. La USPEC elaborará anualmente el anteproyecto de presupuesto, con base en el cual el Consejo Directivo del Fondo Nacional de Salud las Personas Privadas la Libertad elevará la solicitud asignación al Ministerio de Hacienda y Crédito Público, con destino al FNSPPL </t>
  </si>
  <si>
    <t>Elaborar y ejecutar un Modelo de programación presupuestal, con base en los resultados de la auditoría contable y financiero, y las estadísticas de la prestación de servicios de salud de vigencias anteriores, además del estudio del esquema de operativización.</t>
  </si>
  <si>
    <t>1. Elaboración del Modelo Programación presupuestal. 2. Aprobar el modelo. 3. Implementar el Modelo. 4. Informes de Seguimiento a la ejecución presupuestal.</t>
  </si>
  <si>
    <t>Modelo de programación. Presupuesto asignado, Informes trimestrales de ejecución.</t>
  </si>
  <si>
    <t>FILA_179</t>
  </si>
  <si>
    <t>41 2017</t>
  </si>
  <si>
    <r>
      <t xml:space="preserve">H41: Presupuesto gastos de Funcionamiento-Transferencia Rubro A-3-5-3-24 implementación sistema integrado en salud en el sistema penitenciario – PERDIDA DE APROPIACION (D) </t>
    </r>
    <r>
      <rPr>
        <sz val="10"/>
        <color indexed="8"/>
        <rFont val="Arial Narrow"/>
        <family val="2"/>
      </rPr>
      <t xml:space="preserve">En vigencia 2016  en la apropiación final de $78.000.000.000 se comprometieron $72.990.175.912 evidenciándose una apropiación por comprometer de $5.009.824.088.,y sin la debida justificación por parte de la USPEC </t>
    </r>
  </si>
  <si>
    <t>Incumplimiento al Parágrafo primero del Artículo 66 de la Ley 1709 de 2014</t>
  </si>
  <si>
    <t>FILA_180</t>
  </si>
  <si>
    <t>42 2017</t>
  </si>
  <si>
    <r>
      <t xml:space="preserve">H42: Presupuesto gastos de Funcionamiento-Transferencia Rubro A-3-5-3-24 implementación sistema integrado en salud en el sistema penitenciario-FONADE–QBSEGUROS SA.(P-D)  </t>
    </r>
    <r>
      <rPr>
        <sz val="10"/>
        <color indexed="8"/>
        <rFont val="Arial Narrow"/>
        <family val="2"/>
      </rPr>
      <t>en el contrato 363 de 2015 se evidencia la destinación y ejecución de esta suma del rubro A-3-5-3-24 ejecutada en otros objetos del recurso. Orden de pago No. 4295117 del 13-01-2017 por 5.500.000.000 para amparar contrato interadministrativo  No. 216144 del 25-noviembre de 2016 suscrito entre la USPEC y FONADE</t>
    </r>
  </si>
  <si>
    <t>Los recursos mencionados, tenían una destinación específica como lo es para la atención en salud de las personas privadas de la libertad, y las normas que regulan su uso no consagro la posibilidad de ser invertidos en contratos interadministrativos para ejecutar objetos no consagrados en la reglamentación aludida</t>
  </si>
  <si>
    <r>
      <t>1. Planeación futuras de recursos, incluirá la integralidad de la destinación de los recursos.</t>
    </r>
    <r>
      <rPr>
        <sz val="10"/>
        <color rgb="FFFF0000"/>
        <rFont val="Arial Narrow"/>
        <family val="2"/>
      </rPr>
      <t xml:space="preserve"> 2. Adelantar las acciones disciplinarias determinadas de conformidad a los procesos subsiguientes al fallo sancionatorio que se suscriba por el ente de control.</t>
    </r>
  </si>
  <si>
    <r>
      <t>1. Incluir en las Planeaciones futuras de recursos, la integralidad de la destinación de los recursos.</t>
    </r>
    <r>
      <rPr>
        <sz val="10"/>
        <color rgb="FFFF0000"/>
        <rFont val="Arial Narrow"/>
        <family val="2"/>
      </rPr>
      <t xml:space="preserve"> 2. Adelantar las acciones disciplinarias determinadas de conformidad a los procesos subsiguientes al fallo sancionatorio que se suscriba por el ente de control.</t>
    </r>
  </si>
  <si>
    <t>1. Presentar anteproyecto presupuestal para la vigencia 2018. 2. Documento de apertura de proceso disciplinario a cargo de Control Interno Disciplinario.</t>
  </si>
  <si>
    <t>FILA_183</t>
  </si>
  <si>
    <t>43 2017</t>
  </si>
  <si>
    <r>
      <t>H43: Proyección  y ejecución presupuestal de los recursos del  FNSPPL</t>
    </r>
    <r>
      <rPr>
        <b/>
        <sz val="10"/>
        <color rgb="FFFF0000"/>
        <rFont val="Arial Narrow"/>
        <family val="2"/>
      </rPr>
      <t xml:space="preserve"> </t>
    </r>
    <r>
      <rPr>
        <sz val="10"/>
        <color indexed="8"/>
        <rFont val="Arial Narrow"/>
        <family val="2"/>
      </rPr>
      <t xml:space="preserve">Se observa que estos fueron Aprobados mediante Acta No. 001 de 2015; el valor de $83.898.059.062, No obstante no se evidenció la distribución  por rubro presupuestal de la adición presupuestal de  $66.725.764.380 que hicieron parte de la vigencia 2016      </t>
    </r>
  </si>
  <si>
    <t>Inobservancia de las funciones del Consejo Directivo del FNSPPL en: Determinar la destinación de los recursos y el orden de prioridad conforme al cual serán atendidos las prestaciones en materia de salud frente a la disponibilidad financiera del Fondo y revisar el Presupuesto de ingresos y gastos del Fondo y remitirlo al Gobierno Nacional para adelantar el trámite de su aprobación</t>
  </si>
  <si>
    <t>Requerir al Consorcio como administrador de los recursos, aportar los soportes de la distribución presupuestal de adición recursos 2016. Construcción de Matriz de riesgos y respectivo plan de choque para la distribución presupuestal por vigencia.</t>
  </si>
  <si>
    <t>1. Requerir al Consorcio el histórico de distribución presupuestal que dé cuenta de la adición de los recursos 2016 al contrato de fiducia 363 de 2015. 2. Elaboración de la matriz y aplicación de la misma.</t>
  </si>
  <si>
    <t>Oficio de requerimiento al Consorcio.  Matriz de riesgo.</t>
  </si>
  <si>
    <t>FILA_189</t>
  </si>
  <si>
    <t>44 2017</t>
  </si>
  <si>
    <r>
      <t xml:space="preserve">H44: Registro contable del Procesos Judiciales- Defensa Judicial </t>
    </r>
    <r>
      <rPr>
        <sz val="10"/>
        <color indexed="8"/>
        <rFont val="Arial Narrow"/>
        <family val="2"/>
      </rPr>
      <t xml:space="preserve">La información financiera a 31-12-2016 y 30 junio 2017 no presenta evaluación de criterios y variables jurídicas como. si hay alta probabilidad de ocurrencia y que represente salida de recursos; el Informe del  Revisor Fiscal y las Notas a los Estados Financieros, no revela la situación de los dos procesos judiciales </t>
    </r>
  </si>
  <si>
    <t xml:space="preserve">Inobservancia de Normas de Contabilidad y de Información Financiera aceptadas en Colombia (NCIF), principios de Revelación El no reconocimiento de estas obligaciones, constituye un riesgo de no contar con los recursos financieros necesarios para atender las obligaciones derivadas de los fallos judiciales. </t>
  </si>
  <si>
    <t>Estructurar e implementar un Modelo de Auditoría Contable y Revisoría Fiscal para los estados e indicadores financieros del Consorcio FAS PPL 2017.</t>
  </si>
  <si>
    <t>1. Elaboración del Modelo de Auditoría Contable y Revisoría Fiscal. 2. Aprobar el modelo. 3. Implementar el Modelo. 4. Seguimiento a los informes de los estados e indicadores financieros del Consorcio FAS PPL 2017.</t>
  </si>
  <si>
    <t>1. Modelo de Auditoría contable y revisoría fiscal. 2. Informes trimestrales de seguimiento.</t>
  </si>
  <si>
    <t>Hallazgo 44- Informe Auditoria de Cumplimiento al Fondo Nacional de Salud de las Personas Privadas de la Libertad, Vigencia 1 de Enero de 2016 al 30 de Junio de 2017  (Informe CGR  Diciembre 2017).  
Área Responsable: CONSORCIO</t>
  </si>
  <si>
    <t xml:space="preserve"> </t>
  </si>
  <si>
    <t>FILA_190</t>
  </si>
  <si>
    <t>45 2017</t>
  </si>
  <si>
    <r>
      <t xml:space="preserve">H45: Circularización de Saldos de Anticipos-Consorcio Fondo de Atención de Salud FNSPPL </t>
    </r>
    <r>
      <rPr>
        <sz val="10"/>
        <color rgb="FF000000"/>
        <rFont val="Arial Narrow"/>
        <family val="2"/>
      </rPr>
      <t>El valor devuelto y pagado por REGAMA DEL CARIBE LTDA, correspondió a un doble pago efectuado en 23 de noviembre de 2016, del cual el Consorcio trascurrido nueve (9) meses  mediante oficio radicado No. 20170970142961 del 15 de agosto de 2017, solicitó  su devolución</t>
    </r>
  </si>
  <si>
    <t xml:space="preserve">Incumplimiento de las Normas de Contabilidad y de Información Financiera aceptadas en Colombia, en razón a las inconsistencias en los registros de los hechos financieros y económicos de la entidad, y  debilidades de seguimiento y control en el área de cobranzas - División Financiera con el fin de establecer la existencia real de derechos a favor de la Entidad  </t>
  </si>
  <si>
    <t>1. Estructurar e implementar un Modelo de Auditoría Contable y Revisoría Fiscal para los estados e indicadores financieros del Consorcio FAS PPL 2017. 2. Requerir al Consorcio el aporte de la Circularización de IPS.</t>
  </si>
  <si>
    <t>1. Elaboración del Modelo de Auditoría Contable y Revisoría Fiscal. 2. Aprobar el modelo. 3. Implementar el Modelo. 4. Seguimiento a los informes de los estados e indicadores financieros del Consorcio FAS PPL 2017. 5.Requerir al Consorcio la presentación bimestral de Circularización a las IPS existentes para la revisión correspondiente con los saldos reportados por la IPS.</t>
  </si>
  <si>
    <t>1. Modelo de Auditoría contable y revisoría fiscal. 2. Informes trimestrales de seguimiento. 3. Requerimiento a Consorcio. 4. Informe bimestral de Circularización de IPS.</t>
  </si>
  <si>
    <t>Hallazgo 45- Informe Auditoria de Cumplimiento al Fondo Nacional de Salud de las Personas Privadas de la Libertad, Vigencia 1 de Enero de 2016 al 30 de Junio de 2017  (Informe CGR  Diciembre 2017).  
Área Responsable: CONSORCIO</t>
  </si>
  <si>
    <t>FILA_191</t>
  </si>
  <si>
    <r>
      <t>H45: Circularización de Saldos de Anticipos-Consorcio Fondo de Atención de Salud FNSPPL</t>
    </r>
    <r>
      <rPr>
        <sz val="10"/>
        <color rgb="FF000000"/>
        <rFont val="Arial Narrow"/>
        <family val="2"/>
      </rPr>
      <t xml:space="preserve"> El valor registrado en el Balance, no corresponde a la realidad de las operaciones, como es el caso de Municipio de Cota, Audifarma S.A, implantes y sistemas ortopédicos S.A.</t>
    </r>
  </si>
  <si>
    <t>1. Estructurar e implementar un Modelo de Auditoría Contable y Revisoría Fiscal para los estados e indicadores financieros del Consorcio FAS PPL 2017. 2. Requerir al Consorcio para la presentación del procedimiento del pago previo en el proceso de la radicación y auditoria de las cuentas médicas por servicios de salud prestados a la PPL.</t>
  </si>
  <si>
    <t>1. Elaboración del Modelo de Auditoría Contable y Revisoría Fiscal. 2. Aprobar el modelo. 3. Implementar el Modelo. 4. Seguimiento a los informes de los estados e indicadores financieros del Consorcio FAS PPL 2017. 5. Realizar requerimiento al consorcio para la presentación del procedimiento de pago previo a la auditoría de cuentas médicas, por mitigación de órdenes judiciales.</t>
  </si>
  <si>
    <t>1. Modelo de Auditoría contable y revisoría fiscal. 2. Informes trimestrales de seguimiento.3 Requerimiento al Consorcio. 4. Procedimiento del pago previo, presentado por el Consorcio.</t>
  </si>
  <si>
    <t xml:space="preserve">Se requirió al consorcio para la realización de la contratación de la firma de expertos para la para analizar, actualizar y perfeccionar el Esquema de operativización establecido a la fecha con aprobación de consejo directivo. Evidencia: Contrato Expero Mauricio Santamaría No. 59940-0181-2018 - Presentación avance estudio finaiciero Mauricio Santamaría. </t>
  </si>
  <si>
    <t xml:space="preserve">Se aporta certificación del correo de seguros donde certifica que la póliza global bancaria es extensiva a terceros, anexo de la póliza incluyendo la dirección del Consorcio PPL 2017. Poliza y oficio JLT VALENCIA CORREDORES DE SEGUROS S.A.    </t>
  </si>
  <si>
    <t>Se Soporta Acta de Comité Fiduciario No. 21 en la cual se evidencia que se presentó ante comité el estudio de mercado para la supervisión de la contratación derivada del Fondo Nacional de la salud PPL . Documento propuesta de modificación al reglamento del Consejo Directivo del Fondo Nacional de Salud de las Personas Privadas de la Libertad</t>
  </si>
  <si>
    <t>Se Soporta Acta de Comité Fiduciario No. 21 en la cual se evidencia que se presentó ante comité el estudio de mercado para la supervisión de la contratación derivada del Fondo Nacional de la salud PPL .Documento propuesta de modificación al reglamento del Consejo Directivo del Fondo Nacional de Salud de las Personas Privadas de la Libertad</t>
  </si>
  <si>
    <t>SEGUIMIENTO LOGISTICA</t>
  </si>
  <si>
    <t>Se anexa soporte de la fe de erratas aclarando el número de contrato, junto con la  correspondiente  constancia de envío al contratista.Se Soporta Acta de Comité Fiduciario No. 21 en la cual se evidencia que se presentó ante comité el estudio de mercado para la supervisión de la contratación derivada del Fondo Nacional de la salud PPL . Se continua en el seguimiento a la modificación del procedimiento de ciontratación, conforme lo solicitado.</t>
  </si>
  <si>
    <t>Se llevaron a cabo dos mesas de trabajo para la revisión y análisis de la inclusión de los procesos de la entrega de medicamentos a los PPL domiciliarios. Actualmente se cuenta con el borrador del MTA finalizados para aprobación y publicación. Se hará entrega de los mismos el próximo 14 de septiembre.</t>
  </si>
  <si>
    <t xml:space="preserve">A  partir de a contratacion realizada con COHAN y Genericos Escenciales , se garantiza el control de temperatura  y control de cadena de frio,ademas de todos los requisitos exigidos para la entrega de medicamentos. , ademas de realizar la contratacion de la supervision a la contratacion derivada  con Adjudicacion de la invitacion del dia 04-09-2018. </t>
  </si>
  <si>
    <t>Se viene trabajando en conjunto con Consorcio  las condiciones que debe tener el desarrollo del modulo de salud SISIPEC , teniendo en cuenta las recomendaciones dadas por el Ministerio de salud y proteccion social.</t>
  </si>
  <si>
    <t xml:space="preserve">1. Se establece en acta de Comité Fiduciario No. 21 en la cual se evidencia que se presentó ante comité el estudio de mercado para la supervisión de la contratación derivada del Fondo Nacional de la salud PPL .Documento propuesta de modificación al reglamento del Consejo Directivo del Fondo Nacional de Salud de las Personas Privadas de la Libertad. 2. El proceso ya esta en camino y se realizó una verificación de los pliegos de contratación un mesa de trabajo el 21 y 22 de agosto de 2018 entre las areas de Salud y Contractual de la USPEC y el Consorcio. Evidencia acta Consorcio de la fecha de trabajo. </t>
  </si>
  <si>
    <t xml:space="preserve">El Consorcio realizo estudio de mercado para organización y manejo de historias clinicas durante el mes de julio de 2018 , estudio presentado en Comité directivo , realizando las respectivas observaciones por parte de USPEC e INPEC. Anexar estudio de precios de mercado realizado - Acta de comité fiduciario en donde se trato el tema y se exponen los 8 Erones priorizados a intervenir </t>
  </si>
  <si>
    <t>Mensualmente sobre cada informe de gestión enviado por el consorcio se realiza informe de supervisión donde se incluye la contratación con la ESE LADERA. Se proyecta visita de supervisión para el semestre en la tercera semana del mes de septiembre.</t>
  </si>
  <si>
    <t>Considerando que el contrato 331 tenía vigencia hasta el 31 de julio de 2018 se pensó que el nuevo contrato de fiducia mercantil contara desde el incio con la incllusión de estos centros, ya que en el presente impactaría negativamente la comisión fiduciaria.</t>
  </si>
  <si>
    <t xml:space="preserve">Se envía oficia al Min Justicia a fin de solicitar el concepto juridico al respecto. Evidencia: Oficio. </t>
  </si>
  <si>
    <t>En seguimiento al plan de mejora se evidencia el aporte acuse de recibido de un  total de 34 IPS circularizadas en el 6to bimestre del año 2017. Y 39 IPS circularizadas en el primer  bimestre del año 2018.Se anexa procedimiento establecido para los pagos previos olicitud de la Planeación y/o programa de revisoría fiscal del Patrimonio Autónomo Fondo Nacional de Salud a la Población Privada de la Libertad. De acuerdo a la instrucción de la USPEC se recibió a partir del informe de gestión del mes de julio  incluidas las politicas contables, el detalle de las provisiones, indicadores finaiceros de los cuales se solicitó el analisis correspondiente en el informe de supervisión realizado sobre dicha gestión. Sobre los estados finaiceros se han realizado los comentarios correspondientes en los periodos supervisados, se ha solicitado presentar un estado de flujos de efectivo de acuerdo a las normas de información finaicera. Evidencia: Aparte informe de gestión detalle finaicero.</t>
  </si>
  <si>
    <t>Considerando que las activiades para el presente hallazgo dependen derectamente del producto final que entregue el consultor contratado para la actualización del estudio. En reunión extraordinaria, se requirió al consorcio a más tardar el 10 de septiembre entregue el mismo para subir las activiades corresmpondietes al presente hallazgo, sin embargo ya existe una proyección de las vigencias futuras  presentada ante la subdirección financiera de la entidad y el MHCP</t>
  </si>
  <si>
    <t>La Dirección de Logística elaboró Propuesta, para actualizar el Reglamento Interno del Consejo Directivo del Fondo Nacional de Salud de las PPL, requiriendo aval de la Dirección General para poder presentarse en sesión del Consejo Directivo. Según correo electrónico del 19 de junio de 2018, a Nicolás Medina; reiterado el 6 de septiembre de 2018.</t>
  </si>
  <si>
    <t xml:space="preserve">1. Se estableció un plan de trabajo para el primer semestre de 2018, según plan entregado por correo electrónico al Coordinador del grupo de salud en septiembre de 2017. 
2. El tablero de control se encuentra en elaboración de acuerdo a las reuniones realizadas para su mejor adecuación e implementación 
3. Se realizan mesas de trabajo conjuntas entre las instituciones sobre temas comunes de articulación, se teiene como evidencias las actas de las diferentes mesas.  </t>
  </si>
  <si>
    <t xml:space="preserve">Se estableció un espacio de coordinación interinstitucional, entre las áreas técnicas de las instituciones que conforman el Consejo Directivo del Fondo Nacional de Salud, a fin de analizar la implementación del modelo de atención en salud y planear la operativización del mismo. </t>
  </si>
  <si>
    <t>La responsabilidad de consolidación y custodia de las Actas y Acuerdos del Consejo Directivo está a cargo de la Dirección General. La Dirección de Logística, elabora el acta y envía a MJD para su aprobación y firma del Viceministro</t>
  </si>
  <si>
    <t>Por recomendación  del consejo Directivo del FNS se suscribe contrato para la operación de suministro de medicamentos a nivel Nacional, con dos operadores así: COHAN atenderá la regional NOROESTE y VIEJOCALDAS y GENERICOS ESENCIALES, atenderá las regionales de,  NOROESTE, ORIENTE, OCCIDENTE Y CENTRAL con 8 establecimientos. Se aporta contratos.</t>
  </si>
  <si>
    <t>Se aportó comunicado suscrito por el Dr. Mauricio Iregui Tarquino Gerente del consorcio en el cual se "reitera la cesión de los derechos  y obligaciones contraídas por el Consorcio Fondo de Atención en Salud PPL 2017.</t>
  </si>
  <si>
    <t>Verificación de que el consorcio realice: 1. Reforzamiento en el procedimiento de Contratación los controles en los consecutivos de la numeración de los Otrosí. 2. Realización de Fe de Erratas aclarando el número del contrato en el Otrosí No. 02 de 2016. 3. Realización del estudio de precios de mercado para la contratación de la supervisión de los contratos derivados.</t>
  </si>
  <si>
    <t>Se ha adelantado por parte de la USPEC, un proceso que inicio el día jueves 26 de Abril de 2018, en Mesa de trabajo, conformada por el INPEC-USPEC y FONADE, responsable del proceso licitatorio para la contratación de la empresa que realizara los respectivos mantenimientos a los equipos médicos.
El día 17 de septiembre de 2018 se dará inicio al proceso priorizando atención a 51 establecimientos, referidos por el INPEC.
Igualmente se prestara el servicio de mantenimiento preventivo y correctivo a la totalidad de equipos médicos de los diferentes centros carcelarios.</t>
  </si>
  <si>
    <t>A la fecha el proceso se encuentra en revisión por parte de la DIGECO, a la espera de aprobación para dar apertura a la licitación pública.</t>
  </si>
  <si>
    <t>Se elabora el modelo de programación presupuestal, se aplica para el año 2019 y se presenta al Ministerio de Hacienda y se toma como base la supervisión al informe de gestión. EVIDENCIA: informe de ejecución precupuestal Ene-Jul</t>
  </si>
  <si>
    <t>En el mes de marzo de 2018 se envió anteproyecto de presupuesto para el rubro de Transferencias corrientes: SALUD, para la vigencia 2019. EVIDENCIA: correo electrónico.</t>
  </si>
  <si>
    <t>Se llevaron a cabo mesas de trabajo para la revisión y análisis de la inclusión de los procesos de la entrega de medicamentos a los PPL contributivos. Actualmente se cuenta con el borrador del MTA finalizados para aprobación y publicación. Se hará entrega de los mismos el próximo 14 de septiembre.</t>
  </si>
  <si>
    <t>Se analizó y se recibió conforme la justificación emitida por la Directora medica nacional programa VIH- el cambio de nombre de medicamento.
En la cual se incluye soporte entregado por CEPAIN de fecha 28 de agosto de 2017 en la cual se corrobora que la coordinadora de salud publica realiza la devolución de los medicamentos de VIH a CEPAIN Se realiza reunión con CEPAIN IPS y se les requirió ajuste entrega de medicamentos.
Por otro lado, en las mesas de trabajo establecidas se revisó y acordó la inclusión de los procesos de devolución de medicamentos. Actualmente se cuenta con el borrador del MTA finalizados para aprobación y publicación. Se hará entrega de los mismos el próximo 14 de septiembre.</t>
  </si>
  <si>
    <t>La contratacion del personal asistencial intramural , se viene garantizando a lo largo del contrato 331 de 2016 con el Consorcio de Fiducia Mercantil , al igual que la atencion por Ginecoobstetricia y Pediatria atraves de contratacion  con red externa .</t>
  </si>
  <si>
    <t xml:space="preserve">Actualmente se encuentran contratados los dos operadores con la debida cobertura georeferenciada . </t>
  </si>
  <si>
    <t xml:space="preserve">La contratacion de los servicios asistenciales , se garantiza mediante la red externa e IPS con prestacion intramural. </t>
  </si>
  <si>
    <t xml:space="preserve">A partir del otro-si firmado en 2018 , la USPEC realizo analisis, solicitando al Consorcio explicacion y discriminacion de los Items que permitan determinar en detalle y comparar la Comision Fiduciaria. </t>
  </si>
  <si>
    <t xml:space="preserve">Se realizó revisión de actas  y acuerdos del consejo  directivo de las vigencias 2016 y 2017, en donde se soportan las decisiones y distribución del presupuesto año 2016 tanto de los 83 mil millones iniciales como de la adición por 66 mil millones. </t>
  </si>
  <si>
    <t xml:space="preserve">A  partir de a contratacion realizada con COHAN y Genericos Escenciales ,se garantiza el registro y ejecucion del procedimeinto-inventario de recibo y entrega de medicamentos , al igual que los insumos Odontologicos atraves de Ultradental . Se realizo la etapa precontractual , la cual derivo en la adjudicacion del contrato el 04-09-2018 a la Union Temporal Salud 2020. </t>
  </si>
  <si>
    <t>Se verifica las actas que soportan las decisiones y distribución del presupuesto año 2016 tanto de los 83 mil millones iniciales como de la adición por 66 mil millones.</t>
  </si>
  <si>
    <t xml:space="preserve">En seguimiento al plan de mejora se evidencia el aporte acuse de recibido de un  total de 34 IPS circularizadas en el 6to bimestre del año 2017 y 39 IPS circularizadas en el primer  bimestre del año 2018.Se anexa procedimiento establecido para los pagos previos, en el proceso de la radicación y auditoria de las cuentas medicas por los servicios de salud prestados a la PPL. </t>
  </si>
  <si>
    <t>Los pagos se encuentran Girados hasta febrero del 2018, se adjuntan las instrucciones de pago enviadas al consorcio de salud y las cuales ya fueron abonadas efectivamente en la cuenta corriente de ADRES por tema de UPC DOMICILIARIA.</t>
  </si>
  <si>
    <r>
      <t xml:space="preserve">De acuerdo a la instrucción de la USPEC se recibió a partir del informe de gestión del mes de julio  incluidas las politicas contables, el detalle de las provisiones, indicadores finaiceros de los cuales se solicitó el analisis correspondiente en el informe de supervisión realizado sobre dicha gestión. Sobre los estados finaiceros se han realizado los comentarios correspondientes en los periodos supervisados, se ha solicitado presentar un estado de flujos de efectivo de acuerdo a las normas de información finaicera. </t>
    </r>
    <r>
      <rPr>
        <sz val="11"/>
        <color rgb="FFFF0000"/>
        <rFont val="Calibri"/>
        <family val="2"/>
        <scheme val="minor"/>
      </rPr>
      <t/>
    </r>
  </si>
  <si>
    <r>
      <t>Se realizó visita de supervisión y seguimiento al contact center donde se recomendó direccionar las solicitudes de autorizaciones por georreferenciación.</t>
    </r>
    <r>
      <rPr>
        <sz val="10"/>
        <color rgb="FFFF0000"/>
        <rFont val="Arial Narrow"/>
        <family val="2"/>
      </rPr>
      <t xml:space="preserve"> </t>
    </r>
  </si>
  <si>
    <r>
      <t xml:space="preserve">Conforme instrucción de USPEC se recibe por parte del consocio en Junio de 2018 el plan de revisiría fiscal del consorcio PPL elaborado por la firma KPMG, con lo cual se daría cumpliento al presente hallazgo. </t>
    </r>
    <r>
      <rPr>
        <sz val="10"/>
        <color rgb="FFFF0000"/>
        <rFont val="Arial Narrow"/>
        <family val="2"/>
      </rPr>
      <t xml:space="preserve"> </t>
    </r>
  </si>
  <si>
    <r>
      <t xml:space="preserve">De acuerdo a la instrucción de la USPEC se recibió a partir del informe de gestión del mes de julio  incluidas las politicas contables, el detalle de las provisiones, indicadores finaiceros de los cuales se solicitó el analisis correspondiente en el informe de supervisión realizado sobre dicha gestión. Sobre los estados finaiceros se han realizado los comentarios correspondientes en los periodos supervisados, se ha solicitado presentar un estado de flujos de efectivo de acuerdo a las normas de información financiera. </t>
    </r>
    <r>
      <rPr>
        <sz val="10"/>
        <color rgb="FFFF0000"/>
        <rFont val="Arial Narrow"/>
        <family val="2"/>
      </rPr>
      <t xml:space="preserve"> </t>
    </r>
    <r>
      <rPr>
        <sz val="10"/>
        <color theme="1"/>
        <rFont val="Arial Narrow"/>
        <family val="2"/>
      </rPr>
      <t xml:space="preserve">  </t>
    </r>
  </si>
  <si>
    <t>SOPORTES</t>
  </si>
  <si>
    <t>Hallazgo 05- Informe Auditoria de Cumplimiento al Fondo Nacional de Salud de las Personas Privadas de la Libertad, Vigencia 1 de Enero de 2016 al 30 de Junio de 2017  (Informe CGR  Diciembre 2017).  
Área Responsable:  Diección Logística</t>
  </si>
  <si>
    <t>Hallazgo 06- Informe Auditoria de Cumplimiento al Fondo Nacional de Salud de las Personas Privadas de la Libertad, Vigencia 1 de Enero de 2016 al 30 de Junio de 2017  (Informe CGR  Diciembre 2017).  
Área Responsable: Diección Logística</t>
  </si>
  <si>
    <t>Hallazgo 08- Informe Auditoria de Cumplimiento al Fondo Nacional de Salud de las Personas Privadas de la Libertad, Vigencia 1 de Enero de 2016 al 30 de Junio de 2017  (Informe CGR  Diciembre 2017).  
Área Responsable: Diección Logística</t>
  </si>
  <si>
    <t>Hallazgo 09- Informe Auditoria de Cumplimiento al Fondo Nacional de Salud de las Personas Privadas de la Libertad, Vigencia 1 de Enero de 2016 al 30 de Junio de 2017  (Informe CGR  Diciembre 2017).  
Área Responsable:  Diección Logística</t>
  </si>
  <si>
    <t>Hallazgo 11- Informe Auditoria de Cumplimiento al Fondo Nacional de Salud de las Personas Privadas de la Libertad, Vigencia 1 de Enero de 2016 al 30 de Junio de 2017  (Informe CGR  Diciembre 2017).  
Área Responsable: Diección Logística</t>
  </si>
  <si>
    <t>Hallazgo 18- Informe Auditoria de Cumplimiento al Fondo Nacional de Salud de las Personas Privadas de la Libertad, Vigencia 1 de Enero de 2016 al 30 de Junio de 2017  (Informe CGR  Diciembre 2017).  
Área Responsable: Dirección Logística</t>
  </si>
  <si>
    <t>Hallazgo 20- Informe Auditoria de Cumplimiento al Fondo Nacional de Salud de las Personas Privadas de la Libertad, Vigencia 1 de Enero de 2016 al 30 de Junio de 2017  (Informe CGR  Diciembre 2017).  
Área Responsable: Dirección Logística</t>
  </si>
  <si>
    <t>Hallazgo 21- Informe Auditoria de Cumplimiento al Fondo Nacional de Salud de las Personas Privadas de la Libertad, Vigencia 1 de Enero de 2016 al 30 de Junio de 2017  (Informe CGR  Diciembre 2017).  
Área Responsable: Dirección Logística</t>
  </si>
  <si>
    <t>Hallazgo 22- Informe Auditoria de Cumplimiento al Fondo Nacional de Salud de las Personas Privadas de la Libertad, Vigencia 1 de Enero de 2016 al 30 de Junio de 2017  (Informe CGR  Diciembre 2017).  
Área Responsable:  Dirección Logística</t>
  </si>
  <si>
    <t>Hallazgo 23- Informe Auditoria de Cumplimiento al Fondo Nacional de Salud de las Personas Privadas de la Libertad, Vigencia 1 de Enero de 2016 al 30 de Junio de 2017  (Informe CGR  Diciembre 2017).  
Área Responsable: Dirección Logística</t>
  </si>
  <si>
    <t xml:space="preserve">Hallazgo 25- Informe Auditoria de Cumplimiento al Fondo Nacional de Salud de las Personas Privadas de la Libertad, Vigencia 1 de Enero de 2016 al 30 de Junio de 2017  (Informe CGR  Diciembre 2017).  
Área Responsable: Dirección Logística
</t>
  </si>
  <si>
    <t>Hallazgo 26- Informe Auditoria de Cumplimiento al Fondo Nacional de Salud de las Personas Privadas de la Libertad, Vigencia 1 de Enero de 2016 al 30 de Junio de 2017  (Informe CGR  Diciembre 2017).  
Área Responsable: Dirección Logística</t>
  </si>
  <si>
    <t>Hallazgo 28- Informe Auditoria de Cumplimiento al Fondo Nacional de Salud de las Personas Privadas de la Libertad, Vigencia 1 de Enero de 2016 al 30 de Junio de 2017  (Informe CGR  Diciembre 2017).  
Área Responsable: Dirección Logística</t>
  </si>
  <si>
    <t>Hallazgo 29- Informe Auditoria de Cumplimiento al Fondo Nacional de Salud de las Personas Privadas de la Libertad, Vigencia 1 de Enero de 2016 al 30 de Junio de 2017  (Informe CGR  Diciembre 2017).  
Área Responsable: Dirección Logística</t>
  </si>
  <si>
    <t>Hallazgo 30- Informe Auditoria de Cumplimiento al Fondo Nacional de Salud de las Personas Privadas de la Libertad, Vigencia 1 de Enero de 2016 al 30 de Junio de 2017  (Informe CGR  Diciembre 2017).  
Área Responsable: Dirección Logística</t>
  </si>
  <si>
    <t>Hallazgo 36- Informe Auditoria de Cumplimiento al Fondo Nacional de Salud de las Personas Privadas de la Libertad, Vigencia 1 de Enero de 2016 al 30 de Junio de 2017  (Informe CGR  Diciembre 2017).  
Área Responsable:  Dirección Logística</t>
  </si>
  <si>
    <t>Hallazgo 36- Informe Auditoria de Cumplimiento al Fondo Nacional de Salud de las Personas Privadas de la Libertad, Vigencia 1 de Enero de 2016 al 30 de Junio de 2017  (Informe CGR  Diciembre 2017).  
Área Responsable: Dirección Logística</t>
  </si>
  <si>
    <t>Hallazgo 38- Informe Auditoria de Cumplimiento al Fondo Nacional de Salud de las Personas Privadas de la Libertad, Vigencia 1 de Enero de 2016 al 30 de Junio de 2017  (Informe CGR  Diciembre 2017).  
Área Responsable:  Dirección Logística</t>
  </si>
  <si>
    <t>Hallazgo 39- Informe Auditoria de Cumplimiento al Fondo Nacional de Salud de las Personas Privadas de la Libertad, Vigencia 1 de Enero de 2016 al 30 de Junio de 2017  (Informe CGR  Diciembre 2017).  
Área Responsable: Dirección Logística</t>
  </si>
  <si>
    <t>Hallazgo 40- Informe Auditoria de Cumplimiento al Fondo Nacional de Salud de las Personas Privadas de la Libertad, Vigencia 1 de Enero de 2016 al 30 de Junio de 2017  (Informe CGR  Diciembre 2017).  
Área Responsable: Dirección Logística</t>
  </si>
  <si>
    <t>Hallazgo 41- Informe Auditoria de Cumplimiento al Fondo Nacional de Salud de las Personas Privadas de la Libertad, Vigencia 1 de Enero de 2016 al 30 de Junio de 2017  (Informe CGR  Diciembre 2017).  
Área Responsable: Dirección Logística</t>
  </si>
  <si>
    <t>Hallazgo 42- Informe Auditoria de Cumplimiento al Fondo Nacional de Salud de las Personas Privadas de la Libertad, Vigencia 1 de Enero de 2016 al 30 de Junio de 2017  (Informe CGR  Diciembre 2017).  
Área Responsable: Dirección Logística</t>
  </si>
  <si>
    <t>Hallazgo 43- Informe Auditoria de Cumplimiento al Fondo Nacional de Salud de las Personas Privadas de la Libertad, Vigencia 1 de Enero de 2016 al 30 de Junio de 2017  (Informe CGR  Diciembre 2017).  
Área Responsable: Dirección Logística</t>
  </si>
  <si>
    <t>Hallazgo 37- Informe Auditoria de Cumplimiento al Fondo Nacional de Salud de las Personas Privadas de la Libertad, Vigencia 1 de Enero de 2016 al 30 de Junio de 2017  (Informe CGR  Diciembre 2017).  
Área Responsable: Dirección Logística</t>
  </si>
  <si>
    <t>Ver carpeta de anexos</t>
  </si>
  <si>
    <t>V</t>
  </si>
  <si>
    <t>A</t>
  </si>
  <si>
    <t>VENCIDO  / ACTIVO</t>
  </si>
  <si>
    <t>EJECUTADOS</t>
  </si>
  <si>
    <t xml:space="preserve">VENCIDOS </t>
  </si>
  <si>
    <t>VIGENTES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</si>
</sst>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8" x14ac:knownFonts="1">
    <font>
      <sz val="11"/>
      <color indexed="8"/>
      <name val="Calibri"/>
      <family val="2"/>
      <scheme val="minor"/>
    </font>
    <font>
      <b/>
      <sz val="11"/>
      <color indexed="9"/>
      <name val="Calibri"/>
      <family val="2"/>
    </font>
    <font>
      <b/>
      <sz val="10"/>
      <color indexed="9"/>
      <name val="Arial Narrow"/>
      <family val="2"/>
    </font>
    <font>
      <sz val="10"/>
      <color indexed="8"/>
      <name val="Arial Narrow"/>
      <family val="2"/>
    </font>
    <font>
      <sz val="10"/>
      <name val="Arial Narrow"/>
      <family val="2"/>
    </font>
    <font>
      <b/>
      <sz val="10"/>
      <color indexed="8"/>
      <name val="Arial Narrow"/>
      <family val="2"/>
    </font>
    <font>
      <sz val="10"/>
      <color theme="1"/>
      <name val="Arial Narrow"/>
      <family val="2"/>
    </font>
    <font>
      <sz val="10"/>
      <color rgb="FFFF0000"/>
      <name val="Arial Narrow"/>
      <family val="2"/>
    </font>
    <font>
      <b/>
      <sz val="10"/>
      <name val="Arial Narrow"/>
      <family val="2"/>
    </font>
    <font>
      <i/>
      <sz val="10"/>
      <color indexed="8"/>
      <name val="Arial Narrow"/>
      <family val="2"/>
    </font>
    <font>
      <sz val="10"/>
      <color rgb="FF000000"/>
      <name val="Arial Narrow"/>
      <family val="2"/>
    </font>
    <font>
      <b/>
      <sz val="10"/>
      <color rgb="FFFF0000"/>
      <name val="Arial Narrow"/>
      <family val="2"/>
    </font>
    <font>
      <sz val="11"/>
      <color rgb="FFFF0000"/>
      <name val="Calibri"/>
      <family val="2"/>
      <scheme val="minor"/>
    </font>
    <font>
      <sz val="8"/>
      <color indexed="8"/>
      <name val="Calibri"/>
      <family val="2"/>
      <scheme val="minor"/>
    </font>
    <font>
      <b/>
      <sz val="8"/>
      <color indexed="9"/>
      <name val="Calibri"/>
      <family val="2"/>
    </font>
    <font>
      <b/>
      <sz val="12"/>
      <color indexed="9"/>
      <name val="Calibri"/>
      <family val="2"/>
    </font>
    <font>
      <b/>
      <sz val="16"/>
      <color rgb="FFFFFFFF"/>
      <name val="Calibri"/>
      <family val="2"/>
    </font>
    <font>
      <sz val="18"/>
      <color rgb="FF000000"/>
      <name val="Calibri"/>
      <family val="2"/>
    </font>
  </fonts>
  <fills count="13">
    <fill>
      <patternFill patternType="none"/>
    </fill>
    <fill>
      <patternFill patternType="gray125"/>
    </fill>
    <fill>
      <patternFill patternType="solid">
        <fgColor indexed="54"/>
      </patternFill>
    </fill>
    <fill>
      <patternFill patternType="none">
        <fgColor indexed="11"/>
      </patternFill>
    </fill>
    <fill>
      <patternFill patternType="solid">
        <fgColor rgb="FFFFFF00"/>
        <bgColor indexed="64"/>
      </patternFill>
    </fill>
    <fill>
      <patternFill patternType="solid">
        <fgColor theme="0"/>
        <bgColor indexed="64"/>
      </patternFill>
    </fill>
    <fill>
      <patternFill patternType="solid">
        <fgColor theme="4" tint="0.59999389629810485"/>
        <bgColor indexed="65"/>
      </patternFill>
    </fill>
    <fill>
      <patternFill patternType="solid">
        <fgColor theme="4" tint="0.59999389629810485"/>
        <bgColor indexed="64"/>
      </patternFill>
    </fill>
    <fill>
      <patternFill patternType="solid">
        <fgColor theme="0"/>
        <bgColor indexed="11"/>
      </patternFill>
    </fill>
    <fill>
      <patternFill patternType="solid">
        <fgColor theme="4" tint="0.79998168889431442"/>
        <bgColor indexed="64"/>
      </patternFill>
    </fill>
    <fill>
      <patternFill patternType="solid">
        <fgColor theme="4" tint="0.79998168889431442"/>
        <bgColor indexed="11"/>
      </patternFill>
    </fill>
    <fill>
      <patternFill patternType="solid">
        <fgColor rgb="FF8064A2"/>
        <bgColor indexed="64"/>
      </patternFill>
    </fill>
    <fill>
      <patternFill patternType="solid">
        <fgColor rgb="FFD8D3E0"/>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s>
  <cellStyleXfs count="1">
    <xf numFmtId="0" fontId="0" fillId="0" borderId="0"/>
  </cellStyleXfs>
  <cellXfs count="175">
    <xf numFmtId="0" fontId="0" fillId="0" borderId="0" xfId="0"/>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2" xfId="0" applyFont="1" applyBorder="1" applyAlignment="1">
      <alignment horizontal="center" vertical="center"/>
    </xf>
    <xf numFmtId="0" fontId="4" fillId="3" borderId="2" xfId="0" applyFont="1" applyFill="1" applyBorder="1" applyAlignment="1" applyProtection="1">
      <alignment vertical="center" wrapText="1"/>
      <protection locked="0"/>
    </xf>
    <xf numFmtId="0" fontId="3" fillId="4" borderId="2" xfId="0" applyFont="1" applyFill="1" applyBorder="1" applyAlignment="1" applyProtection="1">
      <alignment horizontal="center" vertical="center"/>
      <protection locked="0"/>
    </xf>
    <xf numFmtId="0" fontId="5" fillId="0" borderId="2" xfId="0" applyFont="1" applyBorder="1" applyAlignment="1">
      <alignment horizontal="justify" vertical="center" wrapText="1"/>
    </xf>
    <xf numFmtId="0" fontId="3" fillId="0" borderId="2" xfId="0" applyFont="1" applyBorder="1" applyAlignment="1">
      <alignment horizontal="justify" vertical="center" wrapText="1"/>
    </xf>
    <xf numFmtId="0" fontId="3" fillId="3" borderId="2" xfId="0" applyFont="1" applyFill="1" applyBorder="1" applyAlignment="1" applyProtection="1">
      <alignment vertical="center" wrapText="1"/>
      <protection locked="0"/>
    </xf>
    <xf numFmtId="0" fontId="3" fillId="3" borderId="2" xfId="0" applyFont="1" applyFill="1" applyBorder="1" applyAlignment="1" applyProtection="1">
      <alignment horizontal="center" vertical="center"/>
      <protection locked="0"/>
    </xf>
    <xf numFmtId="14" fontId="3" fillId="3" borderId="2" xfId="0" applyNumberFormat="1" applyFont="1" applyFill="1" applyBorder="1" applyAlignment="1" applyProtection="1">
      <alignment vertical="center"/>
      <protection locked="0"/>
    </xf>
    <xf numFmtId="1" fontId="4" fillId="3" borderId="2" xfId="0" applyNumberFormat="1" applyFont="1" applyFill="1" applyBorder="1" applyAlignment="1" applyProtection="1">
      <alignment horizontal="center" vertical="center" wrapText="1"/>
      <protection locked="0"/>
    </xf>
    <xf numFmtId="0" fontId="3" fillId="3" borderId="2" xfId="0" applyFont="1" applyFill="1" applyBorder="1" applyAlignment="1" applyProtection="1">
      <alignment vertical="center"/>
      <protection locked="0"/>
    </xf>
    <xf numFmtId="0" fontId="4" fillId="3" borderId="2" xfId="0" applyFont="1" applyFill="1" applyBorder="1" applyAlignment="1">
      <alignment horizontal="justify" vertical="center" wrapText="1"/>
    </xf>
    <xf numFmtId="0" fontId="3" fillId="3" borderId="2" xfId="0" applyFont="1" applyFill="1" applyBorder="1" applyAlignment="1">
      <alignmen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xf>
    <xf numFmtId="0" fontId="4"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vertical="center"/>
    </xf>
    <xf numFmtId="0" fontId="6" fillId="3" borderId="2" xfId="0" applyFont="1" applyFill="1" applyBorder="1" applyAlignment="1">
      <alignment vertical="center" wrapText="1"/>
    </xf>
    <xf numFmtId="0" fontId="3" fillId="3" borderId="2" xfId="0" applyFont="1" applyFill="1" applyBorder="1" applyAlignment="1">
      <alignment horizontal="center" vertical="center" wrapText="1"/>
    </xf>
    <xf numFmtId="164" fontId="3" fillId="3" borderId="2" xfId="0" applyNumberFormat="1" applyFont="1" applyFill="1" applyBorder="1" applyAlignment="1" applyProtection="1">
      <alignment vertical="center"/>
      <protection locked="0"/>
    </xf>
    <xf numFmtId="0" fontId="0" fillId="7" borderId="0" xfId="0" applyFill="1"/>
    <xf numFmtId="0" fontId="2" fillId="6" borderId="2" xfId="0" applyFont="1" applyFill="1" applyBorder="1" applyAlignment="1">
      <alignment horizontal="center" vertical="center"/>
    </xf>
    <xf numFmtId="0" fontId="3" fillId="7" borderId="2" xfId="0" applyFont="1" applyFill="1" applyBorder="1" applyAlignment="1">
      <alignment horizontal="center" vertical="center"/>
    </xf>
    <xf numFmtId="0" fontId="4" fillId="3" borderId="5" xfId="0" applyFont="1" applyFill="1" applyBorder="1" applyAlignment="1">
      <alignment horizontal="justify" vertical="center" wrapText="1"/>
    </xf>
    <xf numFmtId="0" fontId="0" fillId="7" borderId="2" xfId="0" applyFill="1" applyBorder="1"/>
    <xf numFmtId="0" fontId="2" fillId="6" borderId="5" xfId="0" applyFont="1" applyFill="1" applyBorder="1" applyAlignment="1">
      <alignment horizontal="center" vertical="center"/>
    </xf>
    <xf numFmtId="0" fontId="3" fillId="7" borderId="5"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4" xfId="0" applyFont="1" applyBorder="1" applyAlignment="1">
      <alignment horizontal="center" vertical="center"/>
    </xf>
    <xf numFmtId="0" fontId="1" fillId="2" borderId="1" xfId="0" applyFont="1" applyFill="1" applyBorder="1" applyAlignment="1">
      <alignment horizontal="center" vertical="center"/>
    </xf>
    <xf numFmtId="0" fontId="0" fillId="7" borderId="6" xfId="0" applyFill="1" applyBorder="1"/>
    <xf numFmtId="0" fontId="3" fillId="3" borderId="2" xfId="0" applyFont="1" applyFill="1" applyBorder="1" applyAlignment="1" applyProtection="1">
      <alignment horizontal="center" vertical="center" wrapText="1"/>
      <protection locked="0"/>
    </xf>
    <xf numFmtId="0" fontId="0" fillId="0" borderId="0" xfId="0" applyAlignment="1">
      <alignment horizontal="center" vertical="center"/>
    </xf>
    <xf numFmtId="0" fontId="13" fillId="0" borderId="0" xfId="0" applyFont="1"/>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1" xfId="0" applyFont="1" applyFill="1" applyBorder="1" applyAlignment="1">
      <alignment horizontal="center" vertical="center"/>
    </xf>
    <xf numFmtId="0" fontId="4" fillId="8" borderId="2" xfId="0" applyFont="1" applyFill="1" applyBorder="1" applyAlignment="1" applyProtection="1">
      <alignment vertical="center" wrapText="1"/>
      <protection locked="0"/>
    </xf>
    <xf numFmtId="0" fontId="3" fillId="5" borderId="2" xfId="0" applyFont="1" applyFill="1" applyBorder="1" applyAlignment="1" applyProtection="1">
      <alignment horizontal="center" vertical="center"/>
      <protection locked="0"/>
    </xf>
    <xf numFmtId="0" fontId="3" fillId="5" borderId="2" xfId="0" applyFont="1" applyFill="1" applyBorder="1" applyAlignment="1">
      <alignment horizontal="justify" vertical="center" wrapText="1"/>
    </xf>
    <xf numFmtId="0" fontId="3" fillId="8" borderId="2" xfId="0" applyFont="1" applyFill="1" applyBorder="1" applyAlignment="1">
      <alignment horizontal="center" vertical="center" wrapText="1"/>
    </xf>
    <xf numFmtId="0" fontId="3" fillId="8" borderId="2" xfId="0" applyFont="1" applyFill="1" applyBorder="1" applyAlignment="1">
      <alignment horizontal="center" vertical="center"/>
    </xf>
    <xf numFmtId="14" fontId="3" fillId="8" borderId="2" xfId="0" applyNumberFormat="1" applyFont="1" applyFill="1" applyBorder="1" applyAlignment="1">
      <alignment vertical="center"/>
    </xf>
    <xf numFmtId="1" fontId="4" fillId="8" borderId="2" xfId="0" applyNumberFormat="1" applyFont="1" applyFill="1" applyBorder="1" applyAlignment="1" applyProtection="1">
      <alignment horizontal="center" vertical="center" wrapText="1"/>
      <protection locked="0"/>
    </xf>
    <xf numFmtId="0" fontId="3" fillId="8" borderId="2" xfId="0" applyFont="1" applyFill="1" applyBorder="1" applyAlignment="1">
      <alignment vertical="center"/>
    </xf>
    <xf numFmtId="0" fontId="4" fillId="8" borderId="2" xfId="0" applyFont="1" applyFill="1" applyBorder="1" applyAlignment="1">
      <alignment horizontal="justify" vertical="center" wrapText="1"/>
    </xf>
    <xf numFmtId="0" fontId="5" fillId="5" borderId="2" xfId="0" applyFont="1" applyFill="1" applyBorder="1" applyAlignment="1">
      <alignment horizontal="justify" vertical="center" wrapText="1"/>
    </xf>
    <xf numFmtId="14" fontId="3" fillId="8" borderId="2" xfId="0" applyNumberFormat="1" applyFont="1" applyFill="1" applyBorder="1" applyAlignment="1">
      <alignment horizontal="center" vertical="center"/>
    </xf>
    <xf numFmtId="0" fontId="3" fillId="8" borderId="2" xfId="0" applyFont="1" applyFill="1" applyBorder="1" applyAlignment="1">
      <alignment horizontal="justify" vertical="center" wrapText="1"/>
    </xf>
    <xf numFmtId="0" fontId="3" fillId="8" borderId="2" xfId="0" applyFont="1" applyFill="1" applyBorder="1" applyAlignment="1">
      <alignment vertical="center" wrapText="1"/>
    </xf>
    <xf numFmtId="0" fontId="3" fillId="8" borderId="2" xfId="0" applyFont="1" applyFill="1" applyBorder="1" applyAlignment="1">
      <alignment vertical="top" wrapText="1"/>
    </xf>
    <xf numFmtId="0" fontId="3" fillId="8" borderId="2" xfId="0" applyFont="1" applyFill="1" applyBorder="1" applyAlignment="1" applyProtection="1">
      <alignment horizontal="center" vertical="center" wrapText="1"/>
      <protection locked="0"/>
    </xf>
    <xf numFmtId="0" fontId="4" fillId="8" borderId="4" xfId="0" applyFont="1" applyFill="1" applyBorder="1" applyAlignment="1">
      <alignment horizontal="justify" vertical="center" wrapText="1"/>
    </xf>
    <xf numFmtId="0" fontId="5" fillId="5" borderId="2" xfId="0" applyFont="1" applyFill="1" applyBorder="1" applyAlignment="1">
      <alignment horizontal="justify" vertical="center"/>
    </xf>
    <xf numFmtId="0" fontId="3" fillId="5" borderId="2" xfId="0" applyFont="1" applyFill="1" applyBorder="1" applyAlignment="1">
      <alignment horizontal="justify" vertical="center"/>
    </xf>
    <xf numFmtId="0" fontId="4" fillId="8" borderId="2" xfId="0" applyFont="1" applyFill="1" applyBorder="1" applyAlignment="1">
      <alignment horizontal="center" vertical="center" wrapText="1"/>
    </xf>
    <xf numFmtId="0" fontId="5" fillId="5" borderId="2" xfId="0" applyFont="1" applyFill="1" applyBorder="1" applyAlignment="1">
      <alignment horizontal="justify" vertical="top" wrapText="1"/>
    </xf>
    <xf numFmtId="0" fontId="3" fillId="5" borderId="2" xfId="0" applyFont="1" applyFill="1" applyBorder="1" applyAlignment="1">
      <alignment horizontal="justify" vertical="top"/>
    </xf>
    <xf numFmtId="0" fontId="5" fillId="8" borderId="2" xfId="0" applyFont="1" applyFill="1" applyBorder="1" applyAlignment="1">
      <alignment horizontal="center" vertical="center" wrapText="1"/>
    </xf>
    <xf numFmtId="49" fontId="6" fillId="8" borderId="2" xfId="0" applyNumberFormat="1" applyFont="1" applyFill="1" applyBorder="1" applyAlignment="1">
      <alignment vertical="center" wrapText="1"/>
    </xf>
    <xf numFmtId="49" fontId="4" fillId="8" borderId="2" xfId="0" applyNumberFormat="1" applyFont="1" applyFill="1" applyBorder="1" applyAlignment="1">
      <alignment vertical="center" wrapText="1"/>
    </xf>
    <xf numFmtId="49" fontId="4" fillId="8" borderId="2" xfId="0" applyNumberFormat="1" applyFont="1" applyFill="1" applyBorder="1" applyAlignment="1">
      <alignment horizontal="center" vertical="center" wrapText="1"/>
    </xf>
    <xf numFmtId="0" fontId="4" fillId="8" borderId="2" xfId="0" applyNumberFormat="1" applyFont="1" applyFill="1" applyBorder="1" applyAlignment="1">
      <alignment horizontal="center" vertical="center" wrapText="1"/>
    </xf>
    <xf numFmtId="14" fontId="3" fillId="8" borderId="2" xfId="0" applyNumberFormat="1" applyFont="1" applyFill="1" applyBorder="1" applyAlignment="1" applyProtection="1">
      <alignment vertical="center"/>
      <protection locked="0"/>
    </xf>
    <xf numFmtId="0" fontId="6" fillId="8" borderId="2" xfId="0" applyFont="1" applyFill="1" applyBorder="1" applyAlignment="1">
      <alignment vertical="center" wrapText="1"/>
    </xf>
    <xf numFmtId="0" fontId="4" fillId="8" borderId="2" xfId="0" applyFont="1" applyFill="1" applyBorder="1" applyAlignment="1">
      <alignment horizontal="center" vertical="center"/>
    </xf>
    <xf numFmtId="14" fontId="4" fillId="8" borderId="2" xfId="0" applyNumberFormat="1" applyFont="1" applyFill="1" applyBorder="1" applyAlignment="1">
      <alignment vertical="center"/>
    </xf>
    <xf numFmtId="0" fontId="4" fillId="8" borderId="2" xfId="0" applyFont="1" applyFill="1" applyBorder="1" applyAlignment="1">
      <alignment vertical="center" wrapText="1"/>
    </xf>
    <xf numFmtId="14" fontId="4" fillId="8" borderId="2" xfId="0" applyNumberFormat="1" applyFont="1" applyFill="1" applyBorder="1" applyAlignment="1">
      <alignment horizontal="justify" vertical="center"/>
    </xf>
    <xf numFmtId="0" fontId="3" fillId="5" borderId="5" xfId="0" applyFont="1" applyFill="1" applyBorder="1" applyAlignment="1">
      <alignment horizontal="justify" vertical="center"/>
    </xf>
    <xf numFmtId="0" fontId="3" fillId="8" borderId="5" xfId="0" applyFont="1" applyFill="1" applyBorder="1" applyAlignment="1">
      <alignment horizontal="center" vertical="center" wrapText="1"/>
    </xf>
    <xf numFmtId="1" fontId="4" fillId="8" borderId="5" xfId="0" applyNumberFormat="1" applyFont="1" applyFill="1" applyBorder="1" applyAlignment="1" applyProtection="1">
      <alignment horizontal="center" vertical="center" wrapText="1"/>
      <protection locked="0"/>
    </xf>
    <xf numFmtId="0" fontId="3" fillId="8" borderId="5" xfId="0" applyFont="1" applyFill="1" applyBorder="1" applyAlignment="1">
      <alignment vertical="center"/>
    </xf>
    <xf numFmtId="0" fontId="4" fillId="8" borderId="5" xfId="0" applyFont="1" applyFill="1" applyBorder="1" applyAlignment="1">
      <alignment horizontal="justify" vertical="center" wrapText="1"/>
    </xf>
    <xf numFmtId="14" fontId="3" fillId="8" borderId="2" xfId="0" applyNumberFormat="1" applyFont="1" applyFill="1" applyBorder="1" applyAlignment="1">
      <alignment vertical="center" wrapText="1"/>
    </xf>
    <xf numFmtId="0" fontId="3" fillId="5" borderId="4" xfId="0" applyFont="1" applyFill="1" applyBorder="1" applyAlignment="1">
      <alignment horizontal="justify" vertical="center"/>
    </xf>
    <xf numFmtId="0" fontId="3" fillId="8" borderId="4" xfId="0" applyFont="1" applyFill="1" applyBorder="1" applyAlignment="1">
      <alignment horizontal="center" vertical="center" wrapText="1"/>
    </xf>
    <xf numFmtId="0" fontId="3" fillId="8" borderId="4" xfId="0" applyFont="1" applyFill="1" applyBorder="1" applyAlignment="1">
      <alignment vertical="center" wrapText="1"/>
    </xf>
    <xf numFmtId="1" fontId="4" fillId="8" borderId="4" xfId="0" applyNumberFormat="1" applyFont="1" applyFill="1" applyBorder="1" applyAlignment="1" applyProtection="1">
      <alignment horizontal="center" vertical="center" wrapText="1"/>
      <protection locked="0"/>
    </xf>
    <xf numFmtId="0" fontId="3" fillId="8" borderId="4" xfId="0" applyFont="1" applyFill="1" applyBorder="1" applyAlignment="1">
      <alignment vertical="center"/>
    </xf>
    <xf numFmtId="0" fontId="4" fillId="8" borderId="5" xfId="0" applyFont="1" applyFill="1" applyBorder="1" applyAlignment="1" applyProtection="1">
      <alignment vertical="center" wrapText="1"/>
      <protection locked="0"/>
    </xf>
    <xf numFmtId="0" fontId="3" fillId="5" borderId="5" xfId="0" applyFont="1" applyFill="1" applyBorder="1" applyAlignment="1" applyProtection="1">
      <alignment horizontal="center" vertical="center"/>
      <protection locked="0"/>
    </xf>
    <xf numFmtId="0" fontId="5" fillId="5" borderId="5" xfId="0" applyFont="1" applyFill="1" applyBorder="1" applyAlignment="1">
      <alignment horizontal="justify" vertical="center"/>
    </xf>
    <xf numFmtId="0" fontId="4" fillId="8" borderId="5" xfId="0" applyFont="1" applyFill="1" applyBorder="1" applyAlignment="1">
      <alignment horizontal="center" vertical="center" wrapText="1"/>
    </xf>
    <xf numFmtId="14" fontId="3" fillId="8" borderId="5" xfId="0" applyNumberFormat="1" applyFont="1" applyFill="1" applyBorder="1" applyAlignment="1">
      <alignment horizontal="center" vertical="center" wrapText="1"/>
    </xf>
    <xf numFmtId="0" fontId="4" fillId="8" borderId="4" xfId="0" applyFont="1" applyFill="1" applyBorder="1" applyAlignment="1" applyProtection="1">
      <alignment vertical="center" wrapText="1"/>
      <protection locked="0"/>
    </xf>
    <xf numFmtId="0" fontId="3" fillId="5" borderId="4" xfId="0" applyFont="1" applyFill="1" applyBorder="1" applyAlignment="1" applyProtection="1">
      <alignment horizontal="center" vertical="center"/>
      <protection locked="0"/>
    </xf>
    <xf numFmtId="0" fontId="5" fillId="5" borderId="4" xfId="0" applyFont="1" applyFill="1" applyBorder="1" applyAlignment="1">
      <alignment horizontal="justify" vertical="center"/>
    </xf>
    <xf numFmtId="0" fontId="3" fillId="8" borderId="4" xfId="0" applyFont="1" applyFill="1" applyBorder="1" applyAlignment="1">
      <alignment horizontal="center" vertical="center"/>
    </xf>
    <xf numFmtId="14" fontId="3" fillId="8" borderId="4" xfId="0" applyNumberFormat="1" applyFont="1" applyFill="1" applyBorder="1" applyAlignment="1">
      <alignment horizontal="center" vertical="center"/>
    </xf>
    <xf numFmtId="0" fontId="3" fillId="5" borderId="0" xfId="0" applyFont="1" applyFill="1" applyAlignment="1">
      <alignment vertical="center" wrapText="1"/>
    </xf>
    <xf numFmtId="0" fontId="2" fillId="2" borderId="3" xfId="0" applyFont="1" applyFill="1" applyBorder="1" applyAlignment="1">
      <alignment horizontal="center" vertical="center" wrapText="1"/>
    </xf>
    <xf numFmtId="0" fontId="3" fillId="5" borderId="2" xfId="0" applyFont="1" applyFill="1" applyBorder="1" applyAlignment="1">
      <alignment vertical="center" wrapText="1"/>
    </xf>
    <xf numFmtId="0" fontId="6" fillId="5" borderId="2" xfId="0" applyFont="1" applyFill="1" applyBorder="1" applyAlignment="1">
      <alignment vertical="top" wrapText="1"/>
    </xf>
    <xf numFmtId="0" fontId="4" fillId="5" borderId="2" xfId="0" applyFont="1" applyFill="1" applyBorder="1" applyAlignment="1">
      <alignment horizontal="left" vertical="top" wrapText="1"/>
    </xf>
    <xf numFmtId="0" fontId="4" fillId="5" borderId="2" xfId="0" applyFont="1" applyFill="1" applyBorder="1" applyAlignment="1">
      <alignment wrapText="1"/>
    </xf>
    <xf numFmtId="0" fontId="4" fillId="5" borderId="2" xfId="0" applyFont="1" applyFill="1" applyBorder="1" applyAlignment="1">
      <alignment horizontal="justify" vertical="top" wrapText="1"/>
    </xf>
    <xf numFmtId="0" fontId="4" fillId="5" borderId="2" xfId="0" applyFont="1" applyFill="1" applyBorder="1" applyAlignment="1">
      <alignment vertical="top" wrapText="1"/>
    </xf>
    <xf numFmtId="0" fontId="4" fillId="5" borderId="2" xfId="0" applyFont="1" applyFill="1" applyBorder="1" applyAlignment="1">
      <alignment vertical="center" wrapText="1"/>
    </xf>
    <xf numFmtId="0" fontId="3" fillId="5" borderId="2" xfId="0" applyFont="1" applyFill="1" applyBorder="1" applyAlignment="1">
      <alignment wrapText="1"/>
    </xf>
    <xf numFmtId="0" fontId="3" fillId="9" borderId="2" xfId="0" applyFont="1" applyFill="1" applyBorder="1" applyAlignment="1">
      <alignment horizontal="center" vertical="center"/>
    </xf>
    <xf numFmtId="0" fontId="4" fillId="10" borderId="2" xfId="0" applyFont="1" applyFill="1" applyBorder="1" applyAlignment="1" applyProtection="1">
      <alignment vertical="center" wrapText="1"/>
      <protection locked="0"/>
    </xf>
    <xf numFmtId="0" fontId="3" fillId="9" borderId="2" xfId="0" applyFont="1" applyFill="1" applyBorder="1" applyAlignment="1" applyProtection="1">
      <alignment horizontal="center" vertical="center"/>
      <protection locked="0"/>
    </xf>
    <xf numFmtId="0" fontId="5" fillId="9" borderId="2" xfId="0" applyFont="1" applyFill="1" applyBorder="1" applyAlignment="1">
      <alignment horizontal="left" wrapText="1"/>
    </xf>
    <xf numFmtId="0" fontId="3" fillId="9" borderId="2" xfId="0" applyFont="1" applyFill="1" applyBorder="1" applyAlignment="1">
      <alignment horizontal="justify" vertical="center" wrapText="1"/>
    </xf>
    <xf numFmtId="0" fontId="3" fillId="10" borderId="2" xfId="0" applyFont="1" applyFill="1" applyBorder="1" applyAlignment="1">
      <alignment horizontal="center" vertical="center" wrapText="1"/>
    </xf>
    <xf numFmtId="0" fontId="3" fillId="10" borderId="2" xfId="0" applyFont="1" applyFill="1" applyBorder="1" applyAlignment="1">
      <alignment horizontal="center" vertical="center"/>
    </xf>
    <xf numFmtId="14" fontId="3" fillId="10" borderId="2" xfId="0" applyNumberFormat="1" applyFont="1" applyFill="1" applyBorder="1" applyAlignment="1">
      <alignment vertical="center"/>
    </xf>
    <xf numFmtId="1" fontId="4" fillId="10" borderId="2" xfId="0" applyNumberFormat="1" applyFont="1" applyFill="1" applyBorder="1" applyAlignment="1" applyProtection="1">
      <alignment horizontal="center" vertical="center" wrapText="1"/>
      <protection locked="0"/>
    </xf>
    <xf numFmtId="0" fontId="3" fillId="10" borderId="2" xfId="0" applyFont="1" applyFill="1" applyBorder="1" applyAlignment="1">
      <alignment vertical="center"/>
    </xf>
    <xf numFmtId="0" fontId="4" fillId="10" borderId="2" xfId="0" applyFont="1" applyFill="1" applyBorder="1" applyAlignment="1">
      <alignment horizontal="justify" vertical="center" wrapText="1"/>
    </xf>
    <xf numFmtId="0" fontId="3" fillId="9" borderId="2" xfId="0" applyFont="1" applyFill="1" applyBorder="1" applyAlignment="1">
      <alignment vertical="center" wrapText="1"/>
    </xf>
    <xf numFmtId="0" fontId="5" fillId="9" borderId="2" xfId="0" applyFont="1" applyFill="1" applyBorder="1" applyAlignment="1">
      <alignment horizontal="justify" vertical="center" wrapText="1"/>
    </xf>
    <xf numFmtId="14" fontId="3" fillId="10" borderId="2" xfId="0" applyNumberFormat="1" applyFont="1" applyFill="1" applyBorder="1" applyAlignment="1">
      <alignment horizontal="center" vertical="center"/>
    </xf>
    <xf numFmtId="0" fontId="3" fillId="10" borderId="2" xfId="0" applyFont="1" applyFill="1" applyBorder="1" applyAlignment="1">
      <alignment horizontal="justify" vertical="center" wrapText="1"/>
    </xf>
    <xf numFmtId="0" fontId="3" fillId="10" borderId="2" xfId="0" applyFont="1" applyFill="1" applyBorder="1" applyAlignment="1">
      <alignment horizontal="left" vertical="center" wrapText="1"/>
    </xf>
    <xf numFmtId="0" fontId="4" fillId="10" borderId="4" xfId="0" applyFont="1" applyFill="1" applyBorder="1" applyAlignment="1">
      <alignment horizontal="justify" vertical="center" wrapText="1"/>
    </xf>
    <xf numFmtId="0" fontId="6" fillId="9" borderId="2" xfId="0" applyFont="1" applyFill="1" applyBorder="1" applyAlignment="1">
      <alignment vertical="top" wrapText="1"/>
    </xf>
    <xf numFmtId="0" fontId="5" fillId="9" borderId="2" xfId="0" applyFont="1" applyFill="1" applyBorder="1" applyAlignment="1">
      <alignment horizontal="justify" vertical="center"/>
    </xf>
    <xf numFmtId="0" fontId="3" fillId="9" borderId="2" xfId="0" applyFont="1" applyFill="1" applyBorder="1" applyAlignment="1">
      <alignment horizontal="justify" vertical="center"/>
    </xf>
    <xf numFmtId="0" fontId="3" fillId="10" borderId="2" xfId="0" applyFont="1" applyFill="1" applyBorder="1" applyAlignment="1" applyProtection="1">
      <alignment horizontal="center" vertical="center" wrapText="1"/>
      <protection locked="0"/>
    </xf>
    <xf numFmtId="0" fontId="4" fillId="10" borderId="2" xfId="0" applyFont="1" applyFill="1" applyBorder="1" applyAlignment="1">
      <alignment horizontal="center" vertical="center" wrapText="1"/>
    </xf>
    <xf numFmtId="14" fontId="3" fillId="10" borderId="2" xfId="0" applyNumberFormat="1" applyFont="1" applyFill="1" applyBorder="1"/>
    <xf numFmtId="0" fontId="3" fillId="10" borderId="2" xfId="0" applyFont="1" applyFill="1" applyBorder="1" applyAlignment="1">
      <alignment vertical="center" wrapText="1"/>
    </xf>
    <xf numFmtId="0" fontId="3" fillId="10" borderId="2" xfId="0" applyFont="1" applyFill="1" applyBorder="1" applyAlignment="1">
      <alignment vertical="top" wrapText="1"/>
    </xf>
    <xf numFmtId="0" fontId="4" fillId="9" borderId="2" xfId="0" applyFont="1" applyFill="1" applyBorder="1" applyAlignment="1">
      <alignment horizontal="left" vertical="top" wrapText="1"/>
    </xf>
    <xf numFmtId="0" fontId="4" fillId="9" borderId="2" xfId="0" applyFont="1" applyFill="1" applyBorder="1" applyAlignment="1">
      <alignment wrapText="1"/>
    </xf>
    <xf numFmtId="0" fontId="5" fillId="9" borderId="2" xfId="0" applyFont="1" applyFill="1" applyBorder="1" applyAlignment="1">
      <alignment horizontal="justify" vertical="top"/>
    </xf>
    <xf numFmtId="49" fontId="6" fillId="10" borderId="2" xfId="0" applyNumberFormat="1" applyFont="1" applyFill="1" applyBorder="1" applyAlignment="1">
      <alignment vertical="center" wrapText="1"/>
    </xf>
    <xf numFmtId="49" fontId="4" fillId="10" borderId="2" xfId="0" applyNumberFormat="1" applyFont="1" applyFill="1" applyBorder="1" applyAlignment="1">
      <alignment horizontal="center" vertical="center" wrapText="1"/>
    </xf>
    <xf numFmtId="0" fontId="4" fillId="10" borderId="2" xfId="0" applyNumberFormat="1" applyFont="1" applyFill="1" applyBorder="1" applyAlignment="1">
      <alignment horizontal="center" vertical="center" wrapText="1"/>
    </xf>
    <xf numFmtId="14" fontId="4" fillId="10" borderId="2" xfId="0" applyNumberFormat="1" applyFont="1" applyFill="1" applyBorder="1" applyAlignment="1">
      <alignment horizontal="center" vertical="center" wrapText="1"/>
    </xf>
    <xf numFmtId="14" fontId="4" fillId="10" borderId="2" xfId="0" applyNumberFormat="1" applyFont="1" applyFill="1" applyBorder="1" applyAlignment="1">
      <alignment vertical="center" wrapText="1"/>
    </xf>
    <xf numFmtId="0" fontId="4" fillId="10" borderId="2" xfId="0" applyFont="1" applyFill="1" applyBorder="1" applyAlignment="1">
      <alignment horizontal="justify" vertical="center"/>
    </xf>
    <xf numFmtId="0" fontId="4" fillId="9" borderId="2" xfId="0" applyFont="1" applyFill="1" applyBorder="1" applyAlignment="1">
      <alignment vertical="top" wrapText="1"/>
    </xf>
    <xf numFmtId="0" fontId="3" fillId="9" borderId="5" xfId="0" applyFont="1" applyFill="1" applyBorder="1" applyAlignment="1">
      <alignment horizontal="justify" vertical="center"/>
    </xf>
    <xf numFmtId="0" fontId="3" fillId="10" borderId="5" xfId="0" applyFont="1" applyFill="1" applyBorder="1" applyAlignment="1">
      <alignment vertical="center" wrapText="1"/>
    </xf>
    <xf numFmtId="0" fontId="3" fillId="10" borderId="5" xfId="0" applyFont="1" applyFill="1" applyBorder="1" applyAlignment="1">
      <alignment horizontal="center" vertical="center" wrapText="1"/>
    </xf>
    <xf numFmtId="0" fontId="3" fillId="10" borderId="5" xfId="0" applyFont="1" applyFill="1" applyBorder="1" applyAlignment="1">
      <alignment horizontal="center" vertical="center"/>
    </xf>
    <xf numFmtId="14" fontId="3" fillId="10" borderId="5" xfId="0" applyNumberFormat="1" applyFont="1" applyFill="1" applyBorder="1" applyAlignment="1">
      <alignment vertical="center"/>
    </xf>
    <xf numFmtId="1" fontId="4" fillId="10" borderId="5" xfId="0" applyNumberFormat="1" applyFont="1" applyFill="1" applyBorder="1" applyAlignment="1" applyProtection="1">
      <alignment horizontal="center" vertical="center" wrapText="1"/>
      <protection locked="0"/>
    </xf>
    <xf numFmtId="0" fontId="3" fillId="10" borderId="5" xfId="0" applyFont="1" applyFill="1" applyBorder="1" applyAlignment="1">
      <alignment vertical="center"/>
    </xf>
    <xf numFmtId="0" fontId="4" fillId="10" borderId="5" xfId="0" applyFont="1" applyFill="1" applyBorder="1" applyAlignment="1">
      <alignment horizontal="justify" vertical="center" wrapText="1"/>
    </xf>
    <xf numFmtId="0" fontId="3" fillId="9" borderId="4" xfId="0" applyFont="1" applyFill="1" applyBorder="1" applyAlignment="1">
      <alignment horizontal="justify" vertical="center"/>
    </xf>
    <xf numFmtId="0" fontId="3" fillId="10" borderId="4" xfId="0" applyFont="1" applyFill="1" applyBorder="1" applyAlignment="1">
      <alignment horizontal="center" vertical="center" wrapText="1"/>
    </xf>
    <xf numFmtId="0" fontId="3" fillId="10" borderId="4" xfId="0" applyFont="1" applyFill="1" applyBorder="1" applyAlignment="1">
      <alignment vertical="center" wrapText="1"/>
    </xf>
    <xf numFmtId="14" fontId="3" fillId="10" borderId="4" xfId="0" applyNumberFormat="1" applyFont="1" applyFill="1" applyBorder="1" applyAlignment="1">
      <alignment vertical="center" wrapText="1"/>
    </xf>
    <xf numFmtId="1" fontId="4" fillId="10" borderId="4" xfId="0" applyNumberFormat="1" applyFont="1" applyFill="1" applyBorder="1" applyAlignment="1" applyProtection="1">
      <alignment horizontal="center" vertical="center" wrapText="1"/>
      <protection locked="0"/>
    </xf>
    <xf numFmtId="0" fontId="3" fillId="10" borderId="4" xfId="0" applyFont="1" applyFill="1" applyBorder="1" applyAlignment="1">
      <alignment vertical="center"/>
    </xf>
    <xf numFmtId="0" fontId="3" fillId="9" borderId="2" xfId="0" applyFont="1" applyFill="1" applyBorder="1" applyAlignment="1">
      <alignment wrapText="1"/>
    </xf>
    <xf numFmtId="0" fontId="4" fillId="9" borderId="2" xfId="0" applyFont="1" applyFill="1" applyBorder="1" applyAlignment="1" applyProtection="1">
      <alignment horizontal="center" vertical="center"/>
      <protection locked="0"/>
    </xf>
    <xf numFmtId="0" fontId="0" fillId="9" borderId="7" xfId="0" applyFill="1" applyBorder="1" applyAlignment="1">
      <alignment vertical="center"/>
    </xf>
    <xf numFmtId="0" fontId="0" fillId="0" borderId="0" xfId="0" applyAlignment="1">
      <alignment vertical="center"/>
    </xf>
    <xf numFmtId="0" fontId="0" fillId="0" borderId="7" xfId="0" applyBorder="1" applyAlignment="1">
      <alignment vertical="center"/>
    </xf>
    <xf numFmtId="0" fontId="0" fillId="7" borderId="7" xfId="0" applyFill="1" applyBorder="1" applyAlignment="1">
      <alignment vertical="center"/>
    </xf>
    <xf numFmtId="0" fontId="0" fillId="7" borderId="7" xfId="0" applyFill="1" applyBorder="1" applyAlignment="1">
      <alignment vertical="center" wrapText="1"/>
    </xf>
    <xf numFmtId="0" fontId="0" fillId="5" borderId="0" xfId="0" applyFill="1" applyBorder="1"/>
    <xf numFmtId="0" fontId="0" fillId="5" borderId="8" xfId="0" applyFill="1" applyBorder="1"/>
    <xf numFmtId="0" fontId="13" fillId="5" borderId="0" xfId="0" applyFont="1" applyFill="1" applyBorder="1"/>
    <xf numFmtId="0" fontId="13" fillId="5" borderId="8" xfId="0" applyFont="1" applyFill="1" applyBorder="1"/>
    <xf numFmtId="0" fontId="0" fillId="5" borderId="7" xfId="0" applyFill="1" applyBorder="1"/>
    <xf numFmtId="0" fontId="1" fillId="2" borderId="1" xfId="0" applyFont="1" applyFill="1" applyBorder="1" applyAlignment="1">
      <alignment horizontal="center" vertical="center"/>
    </xf>
    <xf numFmtId="0" fontId="0" fillId="0" borderId="0" xfId="0"/>
    <xf numFmtId="0" fontId="0" fillId="5" borderId="0" xfId="0" applyFill="1" applyBorder="1" applyAlignment="1">
      <alignment horizontal="center" vertical="center"/>
    </xf>
    <xf numFmtId="0" fontId="0" fillId="5" borderId="9" xfId="0" applyFill="1" applyBorder="1"/>
    <xf numFmtId="0" fontId="0" fillId="7" borderId="10" xfId="0" applyFill="1" applyBorder="1" applyAlignment="1">
      <alignment vertical="center"/>
    </xf>
    <xf numFmtId="0" fontId="0" fillId="5" borderId="10" xfId="0" applyFill="1" applyBorder="1" applyAlignment="1">
      <alignment horizontal="center" vertical="center"/>
    </xf>
    <xf numFmtId="0" fontId="15" fillId="2" borderId="10" xfId="0" applyFont="1" applyFill="1" applyBorder="1" applyAlignment="1">
      <alignment horizontal="center" vertical="center" wrapText="1"/>
    </xf>
    <xf numFmtId="0" fontId="0" fillId="4" borderId="10" xfId="0" applyFill="1" applyBorder="1" applyAlignment="1">
      <alignment horizontal="center" vertical="center"/>
    </xf>
    <xf numFmtId="0" fontId="16" fillId="11"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Estado</a:t>
            </a:r>
            <a:r>
              <a:rPr lang="es-CO" baseline="0"/>
              <a:t> Hallazgos FNSPPL</a:t>
            </a:r>
            <a:endParaRPr lang="es-CO"/>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920910483459187E-2"/>
          <c:y val="0.25625774126881662"/>
          <c:w val="0.82494316196823525"/>
          <c:h val="0.71464624535523869"/>
        </c:manualLayout>
      </c:layout>
      <c:pie3DChart>
        <c:varyColors val="1"/>
        <c:ser>
          <c:idx val="0"/>
          <c:order val="0"/>
          <c:explosion val="5"/>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s-CO"/>
              </a:p>
            </c:txPr>
            <c:showLegendKey val="0"/>
            <c:showVal val="0"/>
            <c:showCatName val="1"/>
            <c:showSerName val="0"/>
            <c:showPercent val="1"/>
            <c:showBubbleSize val="0"/>
            <c:showLeaderLines val="0"/>
            <c:extLst>
              <c:ext xmlns:c15="http://schemas.microsoft.com/office/drawing/2012/chart" uri="{CE6537A1-D6FC-4f65-9D91-7224C49458BB}">
                <c15:layout/>
              </c:ext>
            </c:extLst>
          </c:dLbls>
          <c:cat>
            <c:strRef>
              <c:f>Hoja1!$A$1:$C$1</c:f>
              <c:strCache>
                <c:ptCount val="3"/>
                <c:pt idx="0">
                  <c:v>EJECUTADOS</c:v>
                </c:pt>
                <c:pt idx="1">
                  <c:v>VENCIDOS </c:v>
                </c:pt>
                <c:pt idx="2">
                  <c:v>VIGENTES</c:v>
                </c:pt>
              </c:strCache>
            </c:strRef>
          </c:cat>
          <c:val>
            <c:numRef>
              <c:f>Hoja1!$A$2:$C$2</c:f>
              <c:numCache>
                <c:formatCode>General</c:formatCode>
                <c:ptCount val="3"/>
                <c:pt idx="0">
                  <c:v>0</c:v>
                </c:pt>
                <c:pt idx="1">
                  <c:v>32</c:v>
                </c:pt>
                <c:pt idx="2">
                  <c:v>8</c:v>
                </c:pt>
              </c:numCache>
            </c:numRef>
          </c:val>
        </c:ser>
        <c:dLbls>
          <c:showLegendKey val="0"/>
          <c:showVal val="0"/>
          <c:showCatName val="0"/>
          <c:showSerName val="0"/>
          <c:showPercent val="0"/>
          <c:showBubbleSize val="0"/>
          <c:showLeaderLines val="0"/>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446182</xdr:colOff>
      <xdr:row>3</xdr:row>
      <xdr:rowOff>43</xdr:rowOff>
    </xdr:to>
    <xdr:pic>
      <xdr:nvPicPr>
        <xdr:cNvPr id="2" name="Picture 1" descr="Picture">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185736</xdr:rowOff>
    </xdr:from>
    <xdr:to>
      <xdr:col>7</xdr:col>
      <xdr:colOff>247650</xdr:colOff>
      <xdr:row>24</xdr:row>
      <xdr:rowOff>95249</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Z350997"/>
  <sheetViews>
    <sheetView topLeftCell="A4" zoomScale="60" zoomScaleNormal="60" workbookViewId="0">
      <selection activeCell="S13" sqref="S13"/>
    </sheetView>
  </sheetViews>
  <sheetFormatPr baseColWidth="10" defaultColWidth="9.140625" defaultRowHeight="15" x14ac:dyDescent="0.25"/>
  <cols>
    <col min="1" max="1" width="2.42578125" customWidth="1"/>
    <col min="2" max="2" width="8" customWidth="1"/>
    <col min="3" max="3" width="14.42578125" customWidth="1"/>
    <col min="4" max="4" width="18.85546875" customWidth="1"/>
    <col min="5" max="5" width="56" customWidth="1"/>
    <col min="6" max="6" width="36" customWidth="1"/>
    <col min="7" max="8" width="21.5703125" customWidth="1"/>
    <col min="9" max="9" width="21.5703125" style="36" customWidth="1"/>
    <col min="10" max="10" width="4.85546875" customWidth="1"/>
    <col min="11" max="11" width="16.28515625" bestFit="1" customWidth="1"/>
    <col min="12" max="12" width="14.85546875" bestFit="1" customWidth="1"/>
    <col min="13" max="13" width="8.5703125" customWidth="1"/>
    <col min="14" max="14" width="9.28515625" customWidth="1"/>
    <col min="15" max="15" width="36" customWidth="1"/>
    <col min="16" max="16" width="38.85546875" style="94" customWidth="1"/>
    <col min="17" max="17" width="36.140625" style="156" customWidth="1"/>
    <col min="18" max="18" width="8" style="160" customWidth="1"/>
    <col min="19" max="19" width="24.7109375" style="167" customWidth="1"/>
    <col min="20" max="65" width="8" style="160" customWidth="1"/>
    <col min="66" max="66" width="8" style="161" customWidth="1"/>
    <col min="67" max="231" width="8" customWidth="1"/>
    <col min="232" max="232" width="13.85546875" customWidth="1"/>
    <col min="233" max="233" width="14.7109375" customWidth="1"/>
    <col min="234" max="234" width="32.7109375" customWidth="1"/>
  </cols>
  <sheetData>
    <row r="2" spans="1:234" x14ac:dyDescent="0.25">
      <c r="A2" s="1" t="s">
        <v>0</v>
      </c>
      <c r="B2" s="165" t="s">
        <v>1</v>
      </c>
      <c r="C2" s="166"/>
      <c r="D2" s="166"/>
      <c r="E2" s="166"/>
      <c r="F2" s="166"/>
      <c r="G2" s="166"/>
      <c r="H2" s="166"/>
      <c r="I2" s="166"/>
      <c r="J2" s="166"/>
      <c r="K2" s="166"/>
      <c r="L2" s="166"/>
      <c r="M2" s="166"/>
      <c r="N2" s="166"/>
      <c r="O2" s="166"/>
    </row>
    <row r="3" spans="1:234" x14ac:dyDescent="0.25">
      <c r="C3" s="1">
        <v>4</v>
      </c>
      <c r="D3" s="1">
        <v>8</v>
      </c>
      <c r="E3" s="1">
        <v>12</v>
      </c>
      <c r="F3" s="1">
        <v>16</v>
      </c>
      <c r="G3" s="1">
        <v>20</v>
      </c>
      <c r="H3" s="1">
        <v>24</v>
      </c>
      <c r="I3" s="33">
        <v>28</v>
      </c>
      <c r="J3" s="1">
        <v>31</v>
      </c>
      <c r="K3" s="1">
        <v>32</v>
      </c>
      <c r="L3" s="1">
        <v>36</v>
      </c>
      <c r="M3" s="1">
        <v>40</v>
      </c>
      <c r="N3" s="1">
        <v>44</v>
      </c>
      <c r="O3" s="1">
        <v>48</v>
      </c>
    </row>
    <row r="4" spans="1:234" s="37" customFormat="1" ht="45.75" customHeight="1" x14ac:dyDescent="0.2">
      <c r="C4" s="38" t="s">
        <v>2</v>
      </c>
      <c r="D4" s="38" t="s">
        <v>3</v>
      </c>
      <c r="E4" s="38" t="s">
        <v>4</v>
      </c>
      <c r="F4" s="38" t="s">
        <v>5</v>
      </c>
      <c r="G4" s="38" t="s">
        <v>6</v>
      </c>
      <c r="H4" s="38" t="s">
        <v>7</v>
      </c>
      <c r="I4" s="38" t="s">
        <v>8</v>
      </c>
      <c r="J4" s="38" t="s">
        <v>9</v>
      </c>
      <c r="K4" s="38" t="s">
        <v>10</v>
      </c>
      <c r="L4" s="38" t="s">
        <v>11</v>
      </c>
      <c r="M4" s="38" t="s">
        <v>12</v>
      </c>
      <c r="N4" s="38" t="s">
        <v>13</v>
      </c>
      <c r="O4" s="38" t="s">
        <v>14</v>
      </c>
      <c r="P4" s="95" t="s">
        <v>376</v>
      </c>
      <c r="Q4" s="39" t="s">
        <v>414</v>
      </c>
      <c r="R4" s="162"/>
      <c r="S4" s="171" t="s">
        <v>442</v>
      </c>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3"/>
      <c r="HZ4" s="40"/>
    </row>
    <row r="5" spans="1:234" ht="102" hidden="1" x14ac:dyDescent="0.25">
      <c r="A5" s="2">
        <v>1</v>
      </c>
      <c r="B5" s="3" t="s">
        <v>15</v>
      </c>
      <c r="C5" s="4" t="s">
        <v>16</v>
      </c>
      <c r="D5" s="5" t="s">
        <v>18</v>
      </c>
      <c r="E5" s="6" t="s">
        <v>19</v>
      </c>
      <c r="F5" s="7" t="s">
        <v>20</v>
      </c>
      <c r="G5" s="8" t="s">
        <v>21</v>
      </c>
      <c r="H5" s="8" t="s">
        <v>22</v>
      </c>
      <c r="I5" s="35" t="s">
        <v>23</v>
      </c>
      <c r="J5" s="9">
        <v>5</v>
      </c>
      <c r="K5" s="23">
        <v>43164</v>
      </c>
      <c r="L5" s="10">
        <v>43560</v>
      </c>
      <c r="M5" s="11">
        <f>(+L5-K5)/7</f>
        <v>56.571428571428569</v>
      </c>
      <c r="N5" s="12"/>
      <c r="O5" s="13" t="s">
        <v>24</v>
      </c>
      <c r="P5" s="96"/>
    </row>
    <row r="6" spans="1:234" ht="89.25" hidden="1" x14ac:dyDescent="0.25">
      <c r="A6" s="2">
        <v>2</v>
      </c>
      <c r="B6" s="3" t="s">
        <v>25</v>
      </c>
      <c r="C6" s="4" t="s">
        <v>16</v>
      </c>
      <c r="D6" s="5" t="s">
        <v>26</v>
      </c>
      <c r="E6" s="6" t="s">
        <v>27</v>
      </c>
      <c r="F6" s="7" t="s">
        <v>28</v>
      </c>
      <c r="G6" s="14" t="s">
        <v>29</v>
      </c>
      <c r="H6" s="14" t="s">
        <v>30</v>
      </c>
      <c r="I6" s="22" t="s">
        <v>31</v>
      </c>
      <c r="J6" s="15">
        <v>2</v>
      </c>
      <c r="K6" s="10">
        <v>43164</v>
      </c>
      <c r="L6" s="10">
        <v>43590</v>
      </c>
      <c r="M6" s="11">
        <f t="shared" ref="M6:M58" si="0">(+L6-K6)/7</f>
        <v>60.857142857142854</v>
      </c>
      <c r="N6" s="16"/>
      <c r="O6" s="13" t="s">
        <v>32</v>
      </c>
      <c r="P6" s="96"/>
    </row>
    <row r="7" spans="1:234" ht="102" hidden="1" x14ac:dyDescent="0.25">
      <c r="A7" s="2">
        <v>3</v>
      </c>
      <c r="B7" s="3" t="s">
        <v>33</v>
      </c>
      <c r="C7" s="4" t="s">
        <v>16</v>
      </c>
      <c r="D7" s="5" t="s">
        <v>34</v>
      </c>
      <c r="E7" s="6" t="s">
        <v>35</v>
      </c>
      <c r="F7" s="7" t="s">
        <v>36</v>
      </c>
      <c r="G7" s="17" t="s">
        <v>37</v>
      </c>
      <c r="H7" s="14" t="s">
        <v>38</v>
      </c>
      <c r="I7" s="18" t="s">
        <v>39</v>
      </c>
      <c r="J7" s="19">
        <v>1</v>
      </c>
      <c r="K7" s="10">
        <v>43164</v>
      </c>
      <c r="L7" s="10">
        <v>43590</v>
      </c>
      <c r="M7" s="11">
        <f t="shared" si="0"/>
        <v>60.857142857142854</v>
      </c>
      <c r="N7" s="20"/>
      <c r="O7" s="13" t="s">
        <v>40</v>
      </c>
      <c r="P7" s="96"/>
    </row>
    <row r="8" spans="1:234" ht="102" hidden="1" x14ac:dyDescent="0.25">
      <c r="A8" s="2">
        <v>4</v>
      </c>
      <c r="B8" s="3" t="s">
        <v>41</v>
      </c>
      <c r="C8" s="4" t="s">
        <v>16</v>
      </c>
      <c r="D8" s="5" t="s">
        <v>34</v>
      </c>
      <c r="E8" s="6" t="s">
        <v>42</v>
      </c>
      <c r="F8" s="7" t="s">
        <v>36</v>
      </c>
      <c r="G8" s="14" t="s">
        <v>43</v>
      </c>
      <c r="H8" s="14" t="s">
        <v>44</v>
      </c>
      <c r="I8" s="22" t="s">
        <v>39</v>
      </c>
      <c r="J8" s="15">
        <v>1</v>
      </c>
      <c r="K8" s="10">
        <v>43150</v>
      </c>
      <c r="L8" s="10">
        <v>43590</v>
      </c>
      <c r="M8" s="11">
        <f t="shared" si="0"/>
        <v>62.857142857142854</v>
      </c>
      <c r="N8" s="16"/>
      <c r="O8" s="13" t="s">
        <v>45</v>
      </c>
      <c r="P8" s="96"/>
    </row>
    <row r="9" spans="1:234" ht="102" hidden="1" x14ac:dyDescent="0.25">
      <c r="A9" s="2">
        <v>5</v>
      </c>
      <c r="B9" s="3" t="s">
        <v>46</v>
      </c>
      <c r="C9" s="4" t="s">
        <v>16</v>
      </c>
      <c r="D9" s="5" t="s">
        <v>34</v>
      </c>
      <c r="E9" s="6" t="s">
        <v>47</v>
      </c>
      <c r="F9" s="7" t="s">
        <v>36</v>
      </c>
      <c r="G9" s="21" t="s">
        <v>48</v>
      </c>
      <c r="H9" s="17" t="s">
        <v>49</v>
      </c>
      <c r="I9" s="18" t="s">
        <v>39</v>
      </c>
      <c r="J9" s="19">
        <v>1</v>
      </c>
      <c r="K9" s="10">
        <v>43150</v>
      </c>
      <c r="L9" s="10">
        <v>43590</v>
      </c>
      <c r="M9" s="11">
        <f t="shared" si="0"/>
        <v>62.857142857142854</v>
      </c>
      <c r="N9" s="16"/>
      <c r="O9" s="13" t="s">
        <v>50</v>
      </c>
      <c r="P9" s="96"/>
    </row>
    <row r="10" spans="1:234" ht="102" hidden="1" x14ac:dyDescent="0.25">
      <c r="A10" s="2">
        <v>6</v>
      </c>
      <c r="B10" s="3" t="s">
        <v>51</v>
      </c>
      <c r="C10" s="4" t="s">
        <v>16</v>
      </c>
      <c r="D10" s="5" t="s">
        <v>34</v>
      </c>
      <c r="E10" s="6" t="s">
        <v>52</v>
      </c>
      <c r="F10" s="7" t="s">
        <v>36</v>
      </c>
      <c r="G10" s="21" t="s">
        <v>53</v>
      </c>
      <c r="H10" s="17" t="s">
        <v>54</v>
      </c>
      <c r="I10" s="18" t="s">
        <v>39</v>
      </c>
      <c r="J10" s="19">
        <v>1</v>
      </c>
      <c r="K10" s="10">
        <v>43164</v>
      </c>
      <c r="L10" s="10">
        <v>43590</v>
      </c>
      <c r="M10" s="11">
        <f t="shared" si="0"/>
        <v>60.857142857142854</v>
      </c>
      <c r="N10" s="16"/>
      <c r="O10" s="13" t="s">
        <v>50</v>
      </c>
      <c r="P10" s="96"/>
    </row>
    <row r="11" spans="1:234" ht="102" hidden="1" x14ac:dyDescent="0.25">
      <c r="A11" s="2">
        <v>7</v>
      </c>
      <c r="B11" s="3" t="s">
        <v>55</v>
      </c>
      <c r="C11" s="4" t="s">
        <v>16</v>
      </c>
      <c r="D11" s="5" t="s">
        <v>34</v>
      </c>
      <c r="E11" s="6" t="s">
        <v>56</v>
      </c>
      <c r="F11" s="7" t="s">
        <v>36</v>
      </c>
      <c r="G11" s="14" t="s">
        <v>57</v>
      </c>
      <c r="H11" s="14" t="s">
        <v>58</v>
      </c>
      <c r="I11" s="22" t="s">
        <v>39</v>
      </c>
      <c r="J11" s="15">
        <v>1</v>
      </c>
      <c r="K11" s="10">
        <v>43164</v>
      </c>
      <c r="L11" s="10">
        <v>43590</v>
      </c>
      <c r="M11" s="11">
        <f t="shared" si="0"/>
        <v>60.857142857142854</v>
      </c>
      <c r="N11" s="16"/>
      <c r="O11" s="13" t="s">
        <v>59</v>
      </c>
      <c r="P11" s="96"/>
    </row>
    <row r="12" spans="1:234" ht="102" hidden="1" x14ac:dyDescent="0.25">
      <c r="A12" s="2">
        <v>8</v>
      </c>
      <c r="B12" s="3" t="s">
        <v>60</v>
      </c>
      <c r="C12" s="4" t="s">
        <v>16</v>
      </c>
      <c r="D12" s="5" t="s">
        <v>34</v>
      </c>
      <c r="E12" s="6" t="s">
        <v>61</v>
      </c>
      <c r="F12" s="7" t="s">
        <v>36</v>
      </c>
      <c r="G12" s="14" t="s">
        <v>62</v>
      </c>
      <c r="H12" s="14" t="s">
        <v>63</v>
      </c>
      <c r="I12" s="22" t="s">
        <v>64</v>
      </c>
      <c r="J12" s="15">
        <v>3</v>
      </c>
      <c r="K12" s="10">
        <v>43164</v>
      </c>
      <c r="L12" s="10">
        <v>43590</v>
      </c>
      <c r="M12" s="11">
        <f t="shared" si="0"/>
        <v>60.857142857142854</v>
      </c>
      <c r="N12" s="16"/>
      <c r="O12" s="27" t="s">
        <v>59</v>
      </c>
      <c r="P12" s="96"/>
    </row>
    <row r="13" spans="1:234" ht="140.25" x14ac:dyDescent="0.25">
      <c r="A13" s="2">
        <v>9</v>
      </c>
      <c r="B13" s="104" t="s">
        <v>65</v>
      </c>
      <c r="C13" s="105" t="s">
        <v>16</v>
      </c>
      <c r="D13" s="106" t="s">
        <v>66</v>
      </c>
      <c r="E13" s="107" t="s">
        <v>67</v>
      </c>
      <c r="F13" s="108" t="s">
        <v>68</v>
      </c>
      <c r="G13" s="109" t="s">
        <v>69</v>
      </c>
      <c r="H13" s="109" t="s">
        <v>70</v>
      </c>
      <c r="I13" s="109" t="s">
        <v>71</v>
      </c>
      <c r="J13" s="110">
        <v>2</v>
      </c>
      <c r="K13" s="111">
        <v>43132</v>
      </c>
      <c r="L13" s="111">
        <v>43281</v>
      </c>
      <c r="M13" s="112">
        <f t="shared" si="0"/>
        <v>21.285714285714285</v>
      </c>
      <c r="N13" s="113"/>
      <c r="O13" s="114" t="s">
        <v>72</v>
      </c>
      <c r="P13" s="115" t="s">
        <v>372</v>
      </c>
      <c r="Q13" s="155" t="s">
        <v>439</v>
      </c>
      <c r="S13" s="170" t="s">
        <v>440</v>
      </c>
    </row>
    <row r="14" spans="1:234" ht="127.5" x14ac:dyDescent="0.25">
      <c r="A14" s="2">
        <v>10</v>
      </c>
      <c r="B14" s="3" t="s">
        <v>73</v>
      </c>
      <c r="C14" s="41" t="s">
        <v>16</v>
      </c>
      <c r="D14" s="42" t="s">
        <v>74</v>
      </c>
      <c r="E14" s="50" t="s">
        <v>75</v>
      </c>
      <c r="F14" s="43" t="s">
        <v>76</v>
      </c>
      <c r="G14" s="44" t="s">
        <v>77</v>
      </c>
      <c r="H14" s="44" t="s">
        <v>78</v>
      </c>
      <c r="I14" s="44" t="s">
        <v>79</v>
      </c>
      <c r="J14" s="45">
        <v>3</v>
      </c>
      <c r="K14" s="46">
        <v>43313</v>
      </c>
      <c r="L14" s="46">
        <v>43465</v>
      </c>
      <c r="M14" s="47">
        <f t="shared" si="0"/>
        <v>21.714285714285715</v>
      </c>
      <c r="N14" s="48"/>
      <c r="O14" s="49" t="s">
        <v>415</v>
      </c>
      <c r="P14" s="96" t="s">
        <v>387</v>
      </c>
      <c r="Q14" s="157" t="s">
        <v>439</v>
      </c>
      <c r="S14" s="170" t="s">
        <v>441</v>
      </c>
    </row>
    <row r="15" spans="1:234" ht="127.5" x14ac:dyDescent="0.25">
      <c r="A15" s="2">
        <v>11</v>
      </c>
      <c r="B15" s="104" t="s">
        <v>80</v>
      </c>
      <c r="C15" s="105" t="s">
        <v>16</v>
      </c>
      <c r="D15" s="106" t="s">
        <v>81</v>
      </c>
      <c r="E15" s="116" t="s">
        <v>82</v>
      </c>
      <c r="F15" s="108" t="s">
        <v>83</v>
      </c>
      <c r="G15" s="109" t="s">
        <v>84</v>
      </c>
      <c r="H15" s="109" t="s">
        <v>85</v>
      </c>
      <c r="I15" s="109" t="s">
        <v>86</v>
      </c>
      <c r="J15" s="110">
        <v>3</v>
      </c>
      <c r="K15" s="117">
        <v>43133</v>
      </c>
      <c r="L15" s="117">
        <v>43465</v>
      </c>
      <c r="M15" s="112">
        <f t="shared" si="0"/>
        <v>47.428571428571431</v>
      </c>
      <c r="N15" s="113"/>
      <c r="O15" s="114" t="s">
        <v>416</v>
      </c>
      <c r="P15" s="115" t="s">
        <v>388</v>
      </c>
      <c r="Q15" s="155" t="s">
        <v>439</v>
      </c>
      <c r="S15" s="170" t="s">
        <v>441</v>
      </c>
    </row>
    <row r="16" spans="1:234" ht="140.25" x14ac:dyDescent="0.25">
      <c r="A16" s="2"/>
      <c r="B16" s="3"/>
      <c r="C16" s="41"/>
      <c r="D16" s="42" t="s">
        <v>87</v>
      </c>
      <c r="E16" s="50" t="s">
        <v>88</v>
      </c>
      <c r="F16" s="43" t="s">
        <v>89</v>
      </c>
      <c r="G16" s="44" t="s">
        <v>90</v>
      </c>
      <c r="H16" s="44" t="s">
        <v>91</v>
      </c>
      <c r="I16" s="44" t="s">
        <v>92</v>
      </c>
      <c r="J16" s="45">
        <v>6</v>
      </c>
      <c r="K16" s="51">
        <v>43101</v>
      </c>
      <c r="L16" s="51">
        <v>43465</v>
      </c>
      <c r="M16" s="47">
        <f t="shared" si="0"/>
        <v>52</v>
      </c>
      <c r="N16" s="48"/>
      <c r="O16" s="49" t="s">
        <v>93</v>
      </c>
      <c r="P16" s="96" t="s">
        <v>389</v>
      </c>
      <c r="Q16" s="157" t="s">
        <v>439</v>
      </c>
      <c r="S16" s="170" t="s">
        <v>441</v>
      </c>
    </row>
    <row r="17" spans="1:66" ht="102" x14ac:dyDescent="0.25">
      <c r="A17" s="2"/>
      <c r="B17" s="104"/>
      <c r="C17" s="105"/>
      <c r="D17" s="106" t="s">
        <v>100</v>
      </c>
      <c r="E17" s="116" t="s">
        <v>94</v>
      </c>
      <c r="F17" s="108" t="s">
        <v>95</v>
      </c>
      <c r="G17" s="109" t="s">
        <v>96</v>
      </c>
      <c r="H17" s="109" t="s">
        <v>97</v>
      </c>
      <c r="I17" s="109" t="s">
        <v>98</v>
      </c>
      <c r="J17" s="110">
        <v>7</v>
      </c>
      <c r="K17" s="117">
        <v>43101</v>
      </c>
      <c r="L17" s="117">
        <v>43465</v>
      </c>
      <c r="M17" s="112">
        <f>(+L17-K17)/7</f>
        <v>52</v>
      </c>
      <c r="N17" s="113"/>
      <c r="O17" s="114" t="s">
        <v>417</v>
      </c>
      <c r="P17" s="115" t="s">
        <v>390</v>
      </c>
      <c r="Q17" s="155" t="s">
        <v>439</v>
      </c>
      <c r="S17" s="172" t="s">
        <v>441</v>
      </c>
    </row>
    <row r="18" spans="1:66" ht="102" x14ac:dyDescent="0.25">
      <c r="A18" s="2">
        <v>13</v>
      </c>
      <c r="B18" s="3" t="s">
        <v>99</v>
      </c>
      <c r="C18" s="41" t="s">
        <v>16</v>
      </c>
      <c r="D18" s="42" t="s">
        <v>100</v>
      </c>
      <c r="E18" s="50" t="s">
        <v>94</v>
      </c>
      <c r="F18" s="43" t="s">
        <v>95</v>
      </c>
      <c r="G18" s="44" t="s">
        <v>101</v>
      </c>
      <c r="H18" s="44" t="s">
        <v>102</v>
      </c>
      <c r="I18" s="44" t="s">
        <v>103</v>
      </c>
      <c r="J18" s="45">
        <v>1</v>
      </c>
      <c r="K18" s="51">
        <v>43101</v>
      </c>
      <c r="L18" s="51">
        <v>43465</v>
      </c>
      <c r="M18" s="47">
        <f t="shared" si="0"/>
        <v>52</v>
      </c>
      <c r="N18" s="48"/>
      <c r="O18" s="49" t="s">
        <v>417</v>
      </c>
      <c r="P18" s="96" t="s">
        <v>391</v>
      </c>
      <c r="Q18" s="157" t="s">
        <v>439</v>
      </c>
      <c r="S18" s="172" t="s">
        <v>441</v>
      </c>
    </row>
    <row r="19" spans="1:66" ht="89.25" x14ac:dyDescent="0.25">
      <c r="A19" s="2">
        <v>14</v>
      </c>
      <c r="B19" s="104" t="s">
        <v>104</v>
      </c>
      <c r="C19" s="105" t="s">
        <v>16</v>
      </c>
      <c r="D19" s="106" t="s">
        <v>105</v>
      </c>
      <c r="E19" s="116" t="s">
        <v>106</v>
      </c>
      <c r="F19" s="108" t="s">
        <v>107</v>
      </c>
      <c r="G19" s="118" t="s">
        <v>108</v>
      </c>
      <c r="H19" s="118" t="s">
        <v>109</v>
      </c>
      <c r="I19" s="109" t="s">
        <v>110</v>
      </c>
      <c r="J19" s="110">
        <v>1</v>
      </c>
      <c r="K19" s="111">
        <v>43115</v>
      </c>
      <c r="L19" s="111">
        <v>43190</v>
      </c>
      <c r="M19" s="112">
        <f t="shared" si="0"/>
        <v>10.714285714285714</v>
      </c>
      <c r="N19" s="113"/>
      <c r="O19" s="114" t="s">
        <v>418</v>
      </c>
      <c r="P19" s="115" t="s">
        <v>373</v>
      </c>
      <c r="Q19" s="155" t="s">
        <v>439</v>
      </c>
      <c r="S19" s="170" t="s">
        <v>440</v>
      </c>
    </row>
    <row r="20" spans="1:66" ht="267.75" x14ac:dyDescent="0.25">
      <c r="A20" s="2">
        <v>15</v>
      </c>
      <c r="B20" s="3" t="s">
        <v>111</v>
      </c>
      <c r="C20" s="41" t="s">
        <v>16</v>
      </c>
      <c r="D20" s="42" t="s">
        <v>112</v>
      </c>
      <c r="E20" s="50" t="s">
        <v>113</v>
      </c>
      <c r="F20" s="43" t="s">
        <v>114</v>
      </c>
      <c r="G20" s="53" t="s">
        <v>115</v>
      </c>
      <c r="H20" s="54" t="s">
        <v>116</v>
      </c>
      <c r="I20" s="55" t="s">
        <v>117</v>
      </c>
      <c r="J20" s="45">
        <v>2</v>
      </c>
      <c r="K20" s="46">
        <v>43132</v>
      </c>
      <c r="L20" s="46">
        <v>43190</v>
      </c>
      <c r="M20" s="47">
        <f t="shared" si="0"/>
        <v>8.2857142857142865</v>
      </c>
      <c r="N20" s="48"/>
      <c r="O20" s="49" t="s">
        <v>118</v>
      </c>
      <c r="P20" s="96" t="s">
        <v>374</v>
      </c>
      <c r="Q20" s="157" t="s">
        <v>439</v>
      </c>
      <c r="S20" s="170" t="s">
        <v>440</v>
      </c>
    </row>
    <row r="21" spans="1:66" ht="127.5" x14ac:dyDescent="0.25">
      <c r="A21" s="2">
        <v>16</v>
      </c>
      <c r="B21" s="104" t="s">
        <v>119</v>
      </c>
      <c r="C21" s="105" t="s">
        <v>16</v>
      </c>
      <c r="D21" s="106" t="s">
        <v>120</v>
      </c>
      <c r="E21" s="116" t="s">
        <v>121</v>
      </c>
      <c r="F21" s="108" t="s">
        <v>122</v>
      </c>
      <c r="G21" s="119" t="s">
        <v>123</v>
      </c>
      <c r="H21" s="109" t="s">
        <v>124</v>
      </c>
      <c r="I21" s="109" t="s">
        <v>125</v>
      </c>
      <c r="J21" s="110">
        <v>3</v>
      </c>
      <c r="K21" s="117">
        <v>43101</v>
      </c>
      <c r="L21" s="117">
        <v>43312</v>
      </c>
      <c r="M21" s="112">
        <f t="shared" si="0"/>
        <v>30.142857142857142</v>
      </c>
      <c r="N21" s="113"/>
      <c r="O21" s="120" t="s">
        <v>419</v>
      </c>
      <c r="P21" s="121" t="s">
        <v>392</v>
      </c>
      <c r="Q21" s="155" t="s">
        <v>439</v>
      </c>
      <c r="S21" s="170" t="s">
        <v>440</v>
      </c>
    </row>
    <row r="22" spans="1:66" ht="127.5" x14ac:dyDescent="0.25">
      <c r="A22" s="2">
        <v>18</v>
      </c>
      <c r="B22" s="3" t="s">
        <v>126</v>
      </c>
      <c r="C22" s="41" t="s">
        <v>16</v>
      </c>
      <c r="D22" s="42" t="s">
        <v>127</v>
      </c>
      <c r="E22" s="57" t="s">
        <v>128</v>
      </c>
      <c r="F22" s="43" t="s">
        <v>129</v>
      </c>
      <c r="G22" s="52" t="s">
        <v>130</v>
      </c>
      <c r="H22" s="52" t="s">
        <v>131</v>
      </c>
      <c r="I22" s="55" t="s">
        <v>132</v>
      </c>
      <c r="J22" s="45">
        <v>2</v>
      </c>
      <c r="K22" s="51">
        <v>43133</v>
      </c>
      <c r="L22" s="51">
        <v>43190</v>
      </c>
      <c r="M22" s="47">
        <f t="shared" si="0"/>
        <v>8.1428571428571423</v>
      </c>
      <c r="N22" s="48"/>
      <c r="O22" s="49" t="s">
        <v>133</v>
      </c>
      <c r="P22" s="97" t="s">
        <v>393</v>
      </c>
      <c r="Q22" s="157" t="s">
        <v>439</v>
      </c>
      <c r="S22" s="170" t="s">
        <v>440</v>
      </c>
    </row>
    <row r="23" spans="1:66" ht="191.25" x14ac:dyDescent="0.25">
      <c r="A23" s="2">
        <v>19</v>
      </c>
      <c r="B23" s="104" t="s">
        <v>134</v>
      </c>
      <c r="C23" s="105" t="s">
        <v>16</v>
      </c>
      <c r="D23" s="154" t="s">
        <v>135</v>
      </c>
      <c r="E23" s="122" t="s">
        <v>136</v>
      </c>
      <c r="F23" s="123" t="s">
        <v>137</v>
      </c>
      <c r="G23" s="119" t="s">
        <v>138</v>
      </c>
      <c r="H23" s="119" t="s">
        <v>394</v>
      </c>
      <c r="I23" s="124" t="s">
        <v>139</v>
      </c>
      <c r="J23" s="110">
        <v>3</v>
      </c>
      <c r="K23" s="117">
        <v>43132</v>
      </c>
      <c r="L23" s="117">
        <v>43190</v>
      </c>
      <c r="M23" s="112">
        <f t="shared" si="0"/>
        <v>8.2857142857142865</v>
      </c>
      <c r="N23" s="113"/>
      <c r="O23" s="114" t="s">
        <v>140</v>
      </c>
      <c r="P23" s="121" t="s">
        <v>377</v>
      </c>
      <c r="Q23" s="155" t="s">
        <v>439</v>
      </c>
      <c r="S23" s="170" t="s">
        <v>440</v>
      </c>
    </row>
    <row r="24" spans="1:66" ht="76.5" x14ac:dyDescent="0.25">
      <c r="A24" s="2">
        <v>20</v>
      </c>
      <c r="B24" s="3" t="s">
        <v>141</v>
      </c>
      <c r="C24" s="41" t="s">
        <v>16</v>
      </c>
      <c r="D24" s="42" t="s">
        <v>142</v>
      </c>
      <c r="E24" s="57" t="s">
        <v>143</v>
      </c>
      <c r="F24" s="58" t="s">
        <v>144</v>
      </c>
      <c r="G24" s="44" t="s">
        <v>145</v>
      </c>
      <c r="H24" s="53" t="s">
        <v>146</v>
      </c>
      <c r="I24" s="44" t="s">
        <v>147</v>
      </c>
      <c r="J24" s="45">
        <v>1</v>
      </c>
      <c r="K24" s="51">
        <v>43132</v>
      </c>
      <c r="L24" s="51">
        <v>43190</v>
      </c>
      <c r="M24" s="47">
        <f t="shared" si="0"/>
        <v>8.2857142857142865</v>
      </c>
      <c r="N24" s="48"/>
      <c r="O24" s="49" t="s">
        <v>148</v>
      </c>
      <c r="P24" s="98" t="s">
        <v>378</v>
      </c>
      <c r="Q24" s="157" t="s">
        <v>439</v>
      </c>
      <c r="S24" s="170" t="s">
        <v>440</v>
      </c>
    </row>
    <row r="25" spans="1:66" ht="165.75" x14ac:dyDescent="0.25">
      <c r="A25" s="2">
        <v>21</v>
      </c>
      <c r="B25" s="104" t="s">
        <v>149</v>
      </c>
      <c r="C25" s="105" t="s">
        <v>16</v>
      </c>
      <c r="D25" s="106" t="s">
        <v>150</v>
      </c>
      <c r="E25" s="122" t="s">
        <v>151</v>
      </c>
      <c r="F25" s="123" t="s">
        <v>152</v>
      </c>
      <c r="G25" s="125" t="s">
        <v>153</v>
      </c>
      <c r="H25" s="125" t="s">
        <v>154</v>
      </c>
      <c r="I25" s="125" t="s">
        <v>155</v>
      </c>
      <c r="J25" s="110">
        <v>13</v>
      </c>
      <c r="K25" s="126">
        <v>43101</v>
      </c>
      <c r="L25" s="126">
        <v>43465</v>
      </c>
      <c r="M25" s="112">
        <f t="shared" si="0"/>
        <v>52</v>
      </c>
      <c r="N25" s="113"/>
      <c r="O25" s="114" t="s">
        <v>156</v>
      </c>
      <c r="P25" s="121" t="s">
        <v>409</v>
      </c>
      <c r="Q25" s="155" t="s">
        <v>439</v>
      </c>
      <c r="S25" s="170" t="s">
        <v>441</v>
      </c>
    </row>
    <row r="26" spans="1:66" ht="191.25" x14ac:dyDescent="0.25">
      <c r="A26" s="2">
        <v>22</v>
      </c>
      <c r="B26" s="3" t="s">
        <v>157</v>
      </c>
      <c r="C26" s="41" t="s">
        <v>16</v>
      </c>
      <c r="D26" s="42" t="s">
        <v>158</v>
      </c>
      <c r="E26" s="60" t="s">
        <v>159</v>
      </c>
      <c r="F26" s="61" t="s">
        <v>160</v>
      </c>
      <c r="G26" s="53" t="s">
        <v>115</v>
      </c>
      <c r="H26" s="54" t="s">
        <v>161</v>
      </c>
      <c r="I26" s="55" t="s">
        <v>117</v>
      </c>
      <c r="J26" s="45">
        <v>2</v>
      </c>
      <c r="K26" s="46">
        <v>43132</v>
      </c>
      <c r="L26" s="46">
        <v>43190</v>
      </c>
      <c r="M26" s="47">
        <v>6</v>
      </c>
      <c r="N26" s="48"/>
      <c r="O26" s="49" t="s">
        <v>162</v>
      </c>
      <c r="P26" s="98" t="s">
        <v>375</v>
      </c>
      <c r="Q26" s="157" t="s">
        <v>439</v>
      </c>
      <c r="S26" s="170" t="s">
        <v>440</v>
      </c>
    </row>
    <row r="27" spans="1:66" ht="191.25" x14ac:dyDescent="0.25">
      <c r="A27" s="2">
        <v>23</v>
      </c>
      <c r="B27" s="104" t="s">
        <v>163</v>
      </c>
      <c r="C27" s="105" t="s">
        <v>16</v>
      </c>
      <c r="D27" s="106" t="s">
        <v>164</v>
      </c>
      <c r="E27" s="122" t="s">
        <v>165</v>
      </c>
      <c r="F27" s="123" t="s">
        <v>166</v>
      </c>
      <c r="G27" s="127" t="s">
        <v>115</v>
      </c>
      <c r="H27" s="128" t="s">
        <v>161</v>
      </c>
      <c r="I27" s="124" t="s">
        <v>117</v>
      </c>
      <c r="J27" s="110">
        <v>2</v>
      </c>
      <c r="K27" s="111">
        <v>43132</v>
      </c>
      <c r="L27" s="111">
        <v>43190</v>
      </c>
      <c r="M27" s="112">
        <f t="shared" si="0"/>
        <v>8.2857142857142865</v>
      </c>
      <c r="N27" s="113"/>
      <c r="O27" s="114" t="s">
        <v>167</v>
      </c>
      <c r="P27" s="129" t="s">
        <v>381</v>
      </c>
      <c r="Q27" s="155" t="s">
        <v>439</v>
      </c>
      <c r="S27" s="170" t="s">
        <v>440</v>
      </c>
    </row>
    <row r="28" spans="1:66" ht="191.25" x14ac:dyDescent="0.25">
      <c r="A28" s="2">
        <v>25</v>
      </c>
      <c r="B28" s="3" t="s">
        <v>168</v>
      </c>
      <c r="C28" s="41" t="s">
        <v>16</v>
      </c>
      <c r="D28" s="42" t="s">
        <v>169</v>
      </c>
      <c r="E28" s="57" t="s">
        <v>170</v>
      </c>
      <c r="F28" s="58" t="s">
        <v>171</v>
      </c>
      <c r="G28" s="53" t="s">
        <v>115</v>
      </c>
      <c r="H28" s="54" t="s">
        <v>161</v>
      </c>
      <c r="I28" s="55" t="s">
        <v>117</v>
      </c>
      <c r="J28" s="45">
        <v>2</v>
      </c>
      <c r="K28" s="46">
        <v>43132</v>
      </c>
      <c r="L28" s="46">
        <v>43190</v>
      </c>
      <c r="M28" s="47">
        <f>(+L28-K28)/7</f>
        <v>8.2857142857142865</v>
      </c>
      <c r="N28" s="48"/>
      <c r="O28" s="49" t="s">
        <v>420</v>
      </c>
      <c r="P28" s="98" t="s">
        <v>381</v>
      </c>
      <c r="Q28" s="157" t="s">
        <v>439</v>
      </c>
      <c r="S28" s="170" t="s">
        <v>440</v>
      </c>
    </row>
    <row r="29" spans="1:66" ht="191.25" x14ac:dyDescent="0.25">
      <c r="A29" s="2">
        <v>26</v>
      </c>
      <c r="B29" s="104" t="s">
        <v>172</v>
      </c>
      <c r="C29" s="105" t="s">
        <v>16</v>
      </c>
      <c r="D29" s="106" t="s">
        <v>173</v>
      </c>
      <c r="E29" s="122" t="s">
        <v>174</v>
      </c>
      <c r="F29" s="123" t="s">
        <v>175</v>
      </c>
      <c r="G29" s="127" t="s">
        <v>115</v>
      </c>
      <c r="H29" s="128" t="s">
        <v>161</v>
      </c>
      <c r="I29" s="124" t="s">
        <v>117</v>
      </c>
      <c r="J29" s="110">
        <v>2</v>
      </c>
      <c r="K29" s="111">
        <v>43132</v>
      </c>
      <c r="L29" s="111">
        <v>43190</v>
      </c>
      <c r="M29" s="112">
        <f t="shared" si="0"/>
        <v>8.2857142857142865</v>
      </c>
      <c r="N29" s="113"/>
      <c r="O29" s="114" t="s">
        <v>176</v>
      </c>
      <c r="P29" s="129" t="s">
        <v>381</v>
      </c>
      <c r="Q29" s="157" t="s">
        <v>439</v>
      </c>
      <c r="S29" s="170" t="s">
        <v>440</v>
      </c>
    </row>
    <row r="30" spans="1:66" ht="191.25" x14ac:dyDescent="0.25">
      <c r="A30" s="2">
        <v>27</v>
      </c>
      <c r="B30" s="3" t="s">
        <v>177</v>
      </c>
      <c r="C30" s="41" t="s">
        <v>16</v>
      </c>
      <c r="D30" s="42" t="s">
        <v>178</v>
      </c>
      <c r="E30" s="57" t="s">
        <v>179</v>
      </c>
      <c r="F30" s="58" t="s">
        <v>180</v>
      </c>
      <c r="G30" s="53" t="s">
        <v>181</v>
      </c>
      <c r="H30" s="53" t="s">
        <v>182</v>
      </c>
      <c r="I30" s="55" t="s">
        <v>183</v>
      </c>
      <c r="J30" s="62">
        <v>2</v>
      </c>
      <c r="K30" s="51">
        <v>43101</v>
      </c>
      <c r="L30" s="51">
        <v>43131</v>
      </c>
      <c r="M30" s="47">
        <f t="shared" si="0"/>
        <v>4.2857142857142856</v>
      </c>
      <c r="N30" s="48"/>
      <c r="O30" s="49" t="s">
        <v>421</v>
      </c>
      <c r="P30" s="98" t="s">
        <v>381</v>
      </c>
      <c r="Q30" s="157" t="s">
        <v>439</v>
      </c>
      <c r="S30" s="170" t="s">
        <v>440</v>
      </c>
    </row>
    <row r="31" spans="1:66" ht="114.75" x14ac:dyDescent="0.25">
      <c r="A31" s="2">
        <v>28</v>
      </c>
      <c r="B31" s="104" t="s">
        <v>184</v>
      </c>
      <c r="C31" s="105" t="s">
        <v>16</v>
      </c>
      <c r="D31" s="106" t="s">
        <v>185</v>
      </c>
      <c r="E31" s="122" t="s">
        <v>186</v>
      </c>
      <c r="F31" s="123" t="s">
        <v>187</v>
      </c>
      <c r="G31" s="119" t="s">
        <v>188</v>
      </c>
      <c r="H31" s="109" t="s">
        <v>189</v>
      </c>
      <c r="I31" s="109" t="s">
        <v>190</v>
      </c>
      <c r="J31" s="110">
        <v>2</v>
      </c>
      <c r="K31" s="117">
        <v>43160</v>
      </c>
      <c r="L31" s="117">
        <v>43312</v>
      </c>
      <c r="M31" s="112">
        <f t="shared" si="0"/>
        <v>21.714285714285715</v>
      </c>
      <c r="N31" s="113"/>
      <c r="O31" s="114" t="s">
        <v>422</v>
      </c>
      <c r="P31" s="130" t="s">
        <v>379</v>
      </c>
      <c r="Q31" s="157" t="s">
        <v>439</v>
      </c>
      <c r="S31" s="170" t="s">
        <v>440</v>
      </c>
    </row>
    <row r="32" spans="1:66" s="24" customFormat="1" ht="153" x14ac:dyDescent="0.25">
      <c r="A32" s="25">
        <v>29</v>
      </c>
      <c r="B32" s="26" t="s">
        <v>191</v>
      </c>
      <c r="C32" s="41" t="s">
        <v>16</v>
      </c>
      <c r="D32" s="42" t="s">
        <v>192</v>
      </c>
      <c r="E32" s="57" t="s">
        <v>193</v>
      </c>
      <c r="F32" s="58" t="s">
        <v>194</v>
      </c>
      <c r="G32" s="63" t="s">
        <v>195</v>
      </c>
      <c r="H32" s="64" t="s">
        <v>196</v>
      </c>
      <c r="I32" s="65" t="s">
        <v>197</v>
      </c>
      <c r="J32" s="66">
        <v>1</v>
      </c>
      <c r="K32" s="67">
        <v>43164</v>
      </c>
      <c r="L32" s="67">
        <v>43465</v>
      </c>
      <c r="M32" s="47">
        <f t="shared" si="0"/>
        <v>43</v>
      </c>
      <c r="N32" s="48"/>
      <c r="O32" s="49" t="s">
        <v>423</v>
      </c>
      <c r="P32" s="99" t="s">
        <v>382</v>
      </c>
      <c r="Q32" s="158" t="s">
        <v>439</v>
      </c>
      <c r="R32" s="160"/>
      <c r="S32" s="170" t="s">
        <v>441</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1"/>
    </row>
    <row r="33" spans="1:66" s="24" customFormat="1" ht="178.5" x14ac:dyDescent="0.25">
      <c r="A33" s="25">
        <v>30</v>
      </c>
      <c r="B33" s="104" t="s">
        <v>198</v>
      </c>
      <c r="C33" s="105" t="s">
        <v>16</v>
      </c>
      <c r="D33" s="106" t="s">
        <v>199</v>
      </c>
      <c r="E33" s="131" t="s">
        <v>200</v>
      </c>
      <c r="F33" s="123" t="s">
        <v>201</v>
      </c>
      <c r="G33" s="132" t="s">
        <v>202</v>
      </c>
      <c r="H33" s="132" t="s">
        <v>203</v>
      </c>
      <c r="I33" s="133" t="s">
        <v>204</v>
      </c>
      <c r="J33" s="134">
        <v>2</v>
      </c>
      <c r="K33" s="135">
        <v>43132</v>
      </c>
      <c r="L33" s="136">
        <v>43312</v>
      </c>
      <c r="M33" s="112">
        <f t="shared" si="0"/>
        <v>25.714285714285715</v>
      </c>
      <c r="N33" s="113"/>
      <c r="O33" s="114" t="s">
        <v>424</v>
      </c>
      <c r="P33" s="115" t="s">
        <v>401</v>
      </c>
      <c r="Q33" s="158" t="s">
        <v>439</v>
      </c>
      <c r="R33" s="160"/>
      <c r="S33" s="170" t="s">
        <v>440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1"/>
    </row>
    <row r="34" spans="1:66" ht="140.25" x14ac:dyDescent="0.25">
      <c r="A34" s="2">
        <v>33</v>
      </c>
      <c r="B34" s="3" t="s">
        <v>205</v>
      </c>
      <c r="C34" s="41" t="s">
        <v>16</v>
      </c>
      <c r="D34" s="42" t="s">
        <v>206</v>
      </c>
      <c r="E34" s="57" t="s">
        <v>207</v>
      </c>
      <c r="F34" s="58" t="s">
        <v>208</v>
      </c>
      <c r="G34" s="44" t="s">
        <v>209</v>
      </c>
      <c r="H34" s="44" t="s">
        <v>210</v>
      </c>
      <c r="I34" s="44" t="s">
        <v>211</v>
      </c>
      <c r="J34" s="45">
        <v>4</v>
      </c>
      <c r="K34" s="51">
        <v>43132</v>
      </c>
      <c r="L34" s="51">
        <v>43312</v>
      </c>
      <c r="M34" s="47">
        <f t="shared" si="0"/>
        <v>25.714285714285715</v>
      </c>
      <c r="N34" s="48"/>
      <c r="O34" s="49" t="s">
        <v>212</v>
      </c>
      <c r="P34" s="98" t="s">
        <v>402</v>
      </c>
      <c r="Q34" s="157" t="s">
        <v>439</v>
      </c>
      <c r="S34" s="170" t="s">
        <v>440</v>
      </c>
    </row>
    <row r="35" spans="1:66" ht="114.75" x14ac:dyDescent="0.25">
      <c r="A35" s="2">
        <v>34</v>
      </c>
      <c r="B35" s="104" t="s">
        <v>213</v>
      </c>
      <c r="C35" s="105" t="s">
        <v>16</v>
      </c>
      <c r="D35" s="106" t="s">
        <v>214</v>
      </c>
      <c r="E35" s="122" t="s">
        <v>215</v>
      </c>
      <c r="F35" s="123" t="s">
        <v>216</v>
      </c>
      <c r="G35" s="109" t="s">
        <v>217</v>
      </c>
      <c r="H35" s="109" t="s">
        <v>218</v>
      </c>
      <c r="I35" s="109" t="s">
        <v>219</v>
      </c>
      <c r="J35" s="110">
        <v>3</v>
      </c>
      <c r="K35" s="117">
        <v>43132</v>
      </c>
      <c r="L35" s="117">
        <v>43312</v>
      </c>
      <c r="M35" s="112">
        <f t="shared" si="0"/>
        <v>25.714285714285715</v>
      </c>
      <c r="N35" s="113"/>
      <c r="O35" s="114" t="s">
        <v>425</v>
      </c>
      <c r="P35" s="129" t="s">
        <v>411</v>
      </c>
      <c r="Q35" s="157" t="s">
        <v>439</v>
      </c>
      <c r="S35" s="170" t="s">
        <v>440</v>
      </c>
    </row>
    <row r="36" spans="1:66" s="24" customFormat="1" ht="140.25" x14ac:dyDescent="0.25">
      <c r="A36" s="25">
        <v>35</v>
      </c>
      <c r="B36" s="26" t="s">
        <v>220</v>
      </c>
      <c r="C36" s="41" t="s">
        <v>16</v>
      </c>
      <c r="D36" s="42" t="s">
        <v>221</v>
      </c>
      <c r="E36" s="57" t="s">
        <v>222</v>
      </c>
      <c r="F36" s="58" t="s">
        <v>223</v>
      </c>
      <c r="G36" s="68" t="s">
        <v>202</v>
      </c>
      <c r="H36" s="68" t="s">
        <v>224</v>
      </c>
      <c r="I36" s="65" t="s">
        <v>204</v>
      </c>
      <c r="J36" s="69">
        <v>2</v>
      </c>
      <c r="K36" s="70">
        <v>43132</v>
      </c>
      <c r="L36" s="70">
        <v>43312</v>
      </c>
      <c r="M36" s="47">
        <f t="shared" si="0"/>
        <v>25.714285714285715</v>
      </c>
      <c r="N36" s="48"/>
      <c r="O36" s="49" t="s">
        <v>426</v>
      </c>
      <c r="P36" s="96" t="s">
        <v>403</v>
      </c>
      <c r="Q36" s="158" t="s">
        <v>439</v>
      </c>
      <c r="R36" s="160"/>
      <c r="S36" s="170" t="s">
        <v>440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1"/>
    </row>
    <row r="37" spans="1:66" ht="102" x14ac:dyDescent="0.25">
      <c r="A37" s="2">
        <v>43</v>
      </c>
      <c r="B37" s="104" t="s">
        <v>225</v>
      </c>
      <c r="C37" s="105" t="s">
        <v>16</v>
      </c>
      <c r="D37" s="106" t="s">
        <v>226</v>
      </c>
      <c r="E37" s="122" t="s">
        <v>227</v>
      </c>
      <c r="F37" s="137" t="s">
        <v>228</v>
      </c>
      <c r="G37" s="127" t="s">
        <v>229</v>
      </c>
      <c r="H37" s="127" t="s">
        <v>230</v>
      </c>
      <c r="I37" s="109" t="s">
        <v>231</v>
      </c>
      <c r="J37" s="110">
        <v>3</v>
      </c>
      <c r="K37" s="111">
        <v>43160</v>
      </c>
      <c r="L37" s="111">
        <v>43465</v>
      </c>
      <c r="M37" s="112">
        <f t="shared" si="0"/>
        <v>43.571428571428569</v>
      </c>
      <c r="N37" s="113"/>
      <c r="O37" s="114" t="s">
        <v>232</v>
      </c>
      <c r="P37" s="129" t="s">
        <v>383</v>
      </c>
      <c r="Q37" s="157" t="s">
        <v>439</v>
      </c>
      <c r="S37" s="170" t="s">
        <v>441</v>
      </c>
    </row>
    <row r="38" spans="1:66" ht="153" x14ac:dyDescent="0.25">
      <c r="A38" s="2">
        <v>44</v>
      </c>
      <c r="B38" s="3" t="s">
        <v>233</v>
      </c>
      <c r="C38" s="41" t="s">
        <v>16</v>
      </c>
      <c r="D38" s="42" t="s">
        <v>234</v>
      </c>
      <c r="E38" s="57" t="s">
        <v>235</v>
      </c>
      <c r="F38" s="58" t="s">
        <v>236</v>
      </c>
      <c r="G38" s="68" t="s">
        <v>237</v>
      </c>
      <c r="H38" s="71" t="s">
        <v>238</v>
      </c>
      <c r="I38" s="59" t="s">
        <v>239</v>
      </c>
      <c r="J38" s="69">
        <v>2</v>
      </c>
      <c r="K38" s="72">
        <v>43132</v>
      </c>
      <c r="L38" s="72">
        <v>43465</v>
      </c>
      <c r="M38" s="47">
        <f t="shared" si="0"/>
        <v>47.571428571428569</v>
      </c>
      <c r="N38" s="48"/>
      <c r="O38" s="49" t="s">
        <v>427</v>
      </c>
      <c r="P38" s="100" t="s">
        <v>395</v>
      </c>
      <c r="Q38" s="157" t="s">
        <v>439</v>
      </c>
      <c r="S38" s="170" t="s">
        <v>441</v>
      </c>
    </row>
    <row r="39" spans="1:66" ht="114.75" x14ac:dyDescent="0.25">
      <c r="A39" s="2">
        <v>45</v>
      </c>
      <c r="B39" s="104" t="s">
        <v>240</v>
      </c>
      <c r="C39" s="105" t="s">
        <v>16</v>
      </c>
      <c r="D39" s="106" t="s">
        <v>241</v>
      </c>
      <c r="E39" s="122" t="s">
        <v>242</v>
      </c>
      <c r="F39" s="123" t="s">
        <v>243</v>
      </c>
      <c r="G39" s="109" t="s">
        <v>244</v>
      </c>
      <c r="H39" s="109" t="s">
        <v>245</v>
      </c>
      <c r="I39" s="109" t="s">
        <v>246</v>
      </c>
      <c r="J39" s="110">
        <v>3</v>
      </c>
      <c r="K39" s="117">
        <v>43132</v>
      </c>
      <c r="L39" s="117">
        <v>43465</v>
      </c>
      <c r="M39" s="112">
        <f t="shared" si="0"/>
        <v>47.571428571428569</v>
      </c>
      <c r="N39" s="113"/>
      <c r="O39" s="114" t="s">
        <v>428</v>
      </c>
      <c r="P39" s="138" t="s">
        <v>396</v>
      </c>
      <c r="Q39" s="157" t="s">
        <v>439</v>
      </c>
      <c r="S39" s="170" t="s">
        <v>440</v>
      </c>
    </row>
    <row r="40" spans="1:66" ht="140.25" x14ac:dyDescent="0.25">
      <c r="A40" s="2">
        <v>46</v>
      </c>
      <c r="B40" s="3" t="s">
        <v>247</v>
      </c>
      <c r="C40" s="41" t="s">
        <v>16</v>
      </c>
      <c r="D40" s="42" t="s">
        <v>248</v>
      </c>
      <c r="E40" s="57" t="s">
        <v>249</v>
      </c>
      <c r="F40" s="58" t="s">
        <v>250</v>
      </c>
      <c r="G40" s="44" t="s">
        <v>251</v>
      </c>
      <c r="H40" s="53" t="s">
        <v>252</v>
      </c>
      <c r="I40" s="44" t="s">
        <v>253</v>
      </c>
      <c r="J40" s="45">
        <v>2</v>
      </c>
      <c r="K40" s="51">
        <v>43133</v>
      </c>
      <c r="L40" s="51">
        <v>43220</v>
      </c>
      <c r="M40" s="47">
        <f t="shared" si="0"/>
        <v>12.428571428571429</v>
      </c>
      <c r="N40" s="48"/>
      <c r="O40" s="49" t="s">
        <v>429</v>
      </c>
      <c r="P40" s="98" t="s">
        <v>384</v>
      </c>
      <c r="Q40" s="157" t="s">
        <v>439</v>
      </c>
      <c r="S40" s="172" t="s">
        <v>440</v>
      </c>
    </row>
    <row r="41" spans="1:66" ht="102" x14ac:dyDescent="0.25">
      <c r="A41" s="2">
        <v>47</v>
      </c>
      <c r="B41" s="104" t="s">
        <v>254</v>
      </c>
      <c r="C41" s="105" t="s">
        <v>16</v>
      </c>
      <c r="D41" s="106" t="s">
        <v>248</v>
      </c>
      <c r="E41" s="122" t="s">
        <v>255</v>
      </c>
      <c r="F41" s="123" t="s">
        <v>250</v>
      </c>
      <c r="G41" s="109" t="s">
        <v>256</v>
      </c>
      <c r="H41" s="127" t="s">
        <v>257</v>
      </c>
      <c r="I41" s="109" t="s">
        <v>258</v>
      </c>
      <c r="J41" s="110">
        <v>1</v>
      </c>
      <c r="K41" s="117">
        <v>43133</v>
      </c>
      <c r="L41" s="117">
        <v>43281</v>
      </c>
      <c r="M41" s="112">
        <f>(+L41-K41)/7</f>
        <v>21.142857142857142</v>
      </c>
      <c r="N41" s="113"/>
      <c r="O41" s="114" t="s">
        <v>429</v>
      </c>
      <c r="P41" s="121" t="s">
        <v>385</v>
      </c>
      <c r="Q41" s="157" t="s">
        <v>439</v>
      </c>
      <c r="S41" s="172" t="s">
        <v>440</v>
      </c>
    </row>
    <row r="42" spans="1:66" s="24" customFormat="1" ht="140.25" x14ac:dyDescent="0.25">
      <c r="A42" s="25">
        <v>48</v>
      </c>
      <c r="B42" s="26" t="s">
        <v>259</v>
      </c>
      <c r="C42" s="41" t="s">
        <v>16</v>
      </c>
      <c r="D42" s="42" t="s">
        <v>260</v>
      </c>
      <c r="E42" s="57" t="s">
        <v>261</v>
      </c>
      <c r="F42" s="58" t="s">
        <v>262</v>
      </c>
      <c r="G42" s="44" t="s">
        <v>263</v>
      </c>
      <c r="H42" s="44" t="s">
        <v>264</v>
      </c>
      <c r="I42" s="44" t="s">
        <v>265</v>
      </c>
      <c r="J42" s="45">
        <v>4</v>
      </c>
      <c r="K42" s="51">
        <v>43132</v>
      </c>
      <c r="L42" s="51">
        <v>43312</v>
      </c>
      <c r="M42" s="47">
        <f t="shared" si="0"/>
        <v>25.714285714285715</v>
      </c>
      <c r="N42" s="48"/>
      <c r="O42" s="49" t="s">
        <v>266</v>
      </c>
      <c r="P42" s="102" t="s">
        <v>380</v>
      </c>
      <c r="Q42" s="158" t="s">
        <v>439</v>
      </c>
      <c r="R42" s="160"/>
      <c r="S42" s="170" t="s">
        <v>440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1"/>
    </row>
    <row r="43" spans="1:66" ht="178.5" x14ac:dyDescent="0.25">
      <c r="A43" s="2">
        <v>53</v>
      </c>
      <c r="B43" s="104" t="s">
        <v>267</v>
      </c>
      <c r="C43" s="105" t="s">
        <v>16</v>
      </c>
      <c r="D43" s="106" t="s">
        <v>268</v>
      </c>
      <c r="E43" s="122" t="s">
        <v>269</v>
      </c>
      <c r="F43" s="123" t="s">
        <v>270</v>
      </c>
      <c r="G43" s="127" t="s">
        <v>271</v>
      </c>
      <c r="H43" s="128" t="s">
        <v>272</v>
      </c>
      <c r="I43" s="124" t="s">
        <v>117</v>
      </c>
      <c r="J43" s="110">
        <v>2</v>
      </c>
      <c r="K43" s="111">
        <v>43132</v>
      </c>
      <c r="L43" s="111">
        <v>43190</v>
      </c>
      <c r="M43" s="112">
        <f t="shared" si="0"/>
        <v>8.2857142857142865</v>
      </c>
      <c r="N43" s="113"/>
      <c r="O43" s="114" t="s">
        <v>273</v>
      </c>
      <c r="P43" s="129" t="s">
        <v>381</v>
      </c>
      <c r="Q43" s="157" t="s">
        <v>439</v>
      </c>
      <c r="S43" s="170" t="s">
        <v>440</v>
      </c>
    </row>
    <row r="44" spans="1:66" ht="153" x14ac:dyDescent="0.25">
      <c r="A44" s="2">
        <v>56</v>
      </c>
      <c r="B44" s="3" t="s">
        <v>274</v>
      </c>
      <c r="C44" s="41" t="s">
        <v>16</v>
      </c>
      <c r="D44" s="42" t="s">
        <v>275</v>
      </c>
      <c r="E44" s="57" t="s">
        <v>276</v>
      </c>
      <c r="F44" s="58" t="s">
        <v>277</v>
      </c>
      <c r="G44" s="53" t="s">
        <v>278</v>
      </c>
      <c r="H44" s="53" t="s">
        <v>279</v>
      </c>
      <c r="I44" s="44" t="s">
        <v>280</v>
      </c>
      <c r="J44" s="45">
        <v>4</v>
      </c>
      <c r="K44" s="46">
        <v>43132</v>
      </c>
      <c r="L44" s="46">
        <v>43312</v>
      </c>
      <c r="M44" s="47">
        <f t="shared" si="0"/>
        <v>25.714285714285715</v>
      </c>
      <c r="N44" s="48"/>
      <c r="O44" s="49" t="s">
        <v>281</v>
      </c>
      <c r="P44" s="97" t="s">
        <v>412</v>
      </c>
      <c r="Q44" s="157" t="s">
        <v>439</v>
      </c>
      <c r="S44" s="172" t="s">
        <v>440</v>
      </c>
    </row>
    <row r="45" spans="1:66" ht="153" x14ac:dyDescent="0.25">
      <c r="A45" s="2">
        <v>57</v>
      </c>
      <c r="B45" s="104" t="s">
        <v>282</v>
      </c>
      <c r="C45" s="105" t="s">
        <v>16</v>
      </c>
      <c r="D45" s="106" t="s">
        <v>275</v>
      </c>
      <c r="E45" s="122" t="s">
        <v>283</v>
      </c>
      <c r="F45" s="139" t="s">
        <v>277</v>
      </c>
      <c r="G45" s="140" t="s">
        <v>284</v>
      </c>
      <c r="H45" s="140" t="s">
        <v>285</v>
      </c>
      <c r="I45" s="141" t="s">
        <v>286</v>
      </c>
      <c r="J45" s="142">
        <v>4</v>
      </c>
      <c r="K45" s="143">
        <v>43132</v>
      </c>
      <c r="L45" s="143">
        <v>43312</v>
      </c>
      <c r="M45" s="144">
        <f t="shared" si="0"/>
        <v>25.714285714285715</v>
      </c>
      <c r="N45" s="145"/>
      <c r="O45" s="146" t="s">
        <v>281</v>
      </c>
      <c r="P45" s="121" t="s">
        <v>413</v>
      </c>
      <c r="Q45" s="157" t="s">
        <v>439</v>
      </c>
      <c r="S45" s="172" t="s">
        <v>440</v>
      </c>
    </row>
    <row r="46" spans="1:66" s="24" customFormat="1" ht="127.5" x14ac:dyDescent="0.25">
      <c r="A46" s="25">
        <v>59</v>
      </c>
      <c r="B46" s="26" t="s">
        <v>287</v>
      </c>
      <c r="C46" s="41" t="s">
        <v>16</v>
      </c>
      <c r="D46" s="42" t="s">
        <v>288</v>
      </c>
      <c r="E46" s="57" t="s">
        <v>289</v>
      </c>
      <c r="F46" s="58" t="s">
        <v>290</v>
      </c>
      <c r="G46" s="44" t="s">
        <v>291</v>
      </c>
      <c r="H46" s="53" t="s">
        <v>292</v>
      </c>
      <c r="I46" s="44" t="s">
        <v>293</v>
      </c>
      <c r="J46" s="53">
        <v>3</v>
      </c>
      <c r="K46" s="78">
        <v>43132</v>
      </c>
      <c r="L46" s="78">
        <v>43190</v>
      </c>
      <c r="M46" s="47">
        <f t="shared" si="0"/>
        <v>8.2857142857142865</v>
      </c>
      <c r="N46" s="48"/>
      <c r="O46" s="49" t="s">
        <v>294</v>
      </c>
      <c r="P46" s="103" t="s">
        <v>404</v>
      </c>
      <c r="Q46" s="158" t="s">
        <v>439</v>
      </c>
      <c r="R46" s="160"/>
      <c r="S46" s="172" t="s">
        <v>441</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1"/>
    </row>
    <row r="47" spans="1:66" ht="114.75" x14ac:dyDescent="0.25">
      <c r="A47" s="2">
        <v>60</v>
      </c>
      <c r="B47" s="104" t="s">
        <v>295</v>
      </c>
      <c r="C47" s="105" t="s">
        <v>16</v>
      </c>
      <c r="D47" s="106" t="s">
        <v>288</v>
      </c>
      <c r="E47" s="122" t="s">
        <v>296</v>
      </c>
      <c r="F47" s="147" t="s">
        <v>290</v>
      </c>
      <c r="G47" s="148" t="s">
        <v>297</v>
      </c>
      <c r="H47" s="149" t="s">
        <v>298</v>
      </c>
      <c r="I47" s="148" t="s">
        <v>299</v>
      </c>
      <c r="J47" s="149">
        <v>1</v>
      </c>
      <c r="K47" s="150">
        <v>43132</v>
      </c>
      <c r="L47" s="150">
        <v>43159</v>
      </c>
      <c r="M47" s="151">
        <f t="shared" si="0"/>
        <v>3.8571428571428572</v>
      </c>
      <c r="N47" s="152"/>
      <c r="O47" s="114" t="s">
        <v>430</v>
      </c>
      <c r="P47" s="121" t="s">
        <v>405</v>
      </c>
      <c r="Q47" s="157" t="s">
        <v>439</v>
      </c>
      <c r="S47" s="172" t="s">
        <v>440</v>
      </c>
    </row>
    <row r="48" spans="1:66" s="24" customFormat="1" ht="102" x14ac:dyDescent="0.25">
      <c r="A48" s="29">
        <v>61</v>
      </c>
      <c r="B48" s="30" t="s">
        <v>300</v>
      </c>
      <c r="C48" s="84" t="s">
        <v>16</v>
      </c>
      <c r="D48" s="85" t="s">
        <v>288</v>
      </c>
      <c r="E48" s="86" t="s">
        <v>301</v>
      </c>
      <c r="F48" s="73" t="s">
        <v>290</v>
      </c>
      <c r="G48" s="77" t="s">
        <v>302</v>
      </c>
      <c r="H48" s="77" t="s">
        <v>303</v>
      </c>
      <c r="I48" s="87" t="s">
        <v>304</v>
      </c>
      <c r="J48" s="74">
        <v>2</v>
      </c>
      <c r="K48" s="88">
        <v>43132</v>
      </c>
      <c r="L48" s="88">
        <v>43312</v>
      </c>
      <c r="M48" s="75">
        <f t="shared" si="0"/>
        <v>25.714285714285715</v>
      </c>
      <c r="N48" s="76"/>
      <c r="O48" s="77" t="s">
        <v>431</v>
      </c>
      <c r="P48" s="103" t="s">
        <v>404</v>
      </c>
      <c r="Q48" s="159" t="s">
        <v>439</v>
      </c>
      <c r="R48" s="160"/>
      <c r="S48" s="172" t="s">
        <v>440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1"/>
    </row>
    <row r="49" spans="1:67" s="28" customFormat="1" ht="165.75" x14ac:dyDescent="0.25">
      <c r="A49" s="25">
        <v>63</v>
      </c>
      <c r="B49" s="104" t="s">
        <v>305</v>
      </c>
      <c r="C49" s="105" t="s">
        <v>16</v>
      </c>
      <c r="D49" s="106" t="s">
        <v>306</v>
      </c>
      <c r="E49" s="122" t="s">
        <v>307</v>
      </c>
      <c r="F49" s="123" t="s">
        <v>308</v>
      </c>
      <c r="G49" s="119" t="s">
        <v>309</v>
      </c>
      <c r="H49" s="109" t="s">
        <v>310</v>
      </c>
      <c r="I49" s="109" t="s">
        <v>311</v>
      </c>
      <c r="J49" s="110">
        <v>9</v>
      </c>
      <c r="K49" s="117">
        <v>43132</v>
      </c>
      <c r="L49" s="117">
        <v>43312</v>
      </c>
      <c r="M49" s="112">
        <f t="shared" si="0"/>
        <v>25.714285714285715</v>
      </c>
      <c r="N49" s="113"/>
      <c r="O49" s="114" t="s">
        <v>438</v>
      </c>
      <c r="P49" s="153" t="s">
        <v>406</v>
      </c>
      <c r="Q49" s="169" t="s">
        <v>439</v>
      </c>
      <c r="R49" s="160"/>
      <c r="S49" s="170" t="s">
        <v>440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8"/>
      <c r="BM49" s="164"/>
      <c r="BN49" s="164"/>
      <c r="BO49" s="34"/>
    </row>
    <row r="50" spans="1:67" ht="114.75" x14ac:dyDescent="0.25">
      <c r="A50" s="31">
        <v>167</v>
      </c>
      <c r="B50" s="32" t="s">
        <v>312</v>
      </c>
      <c r="C50" s="89" t="s">
        <v>16</v>
      </c>
      <c r="D50" s="90" t="s">
        <v>313</v>
      </c>
      <c r="E50" s="91" t="s">
        <v>314</v>
      </c>
      <c r="F50" s="79" t="s">
        <v>315</v>
      </c>
      <c r="G50" s="80" t="s">
        <v>316</v>
      </c>
      <c r="H50" s="81" t="s">
        <v>317</v>
      </c>
      <c r="I50" s="80" t="s">
        <v>147</v>
      </c>
      <c r="J50" s="92">
        <v>1</v>
      </c>
      <c r="K50" s="93">
        <v>43132</v>
      </c>
      <c r="L50" s="93">
        <v>43190</v>
      </c>
      <c r="M50" s="82">
        <f t="shared" si="0"/>
        <v>8.2857142857142865</v>
      </c>
      <c r="N50" s="83"/>
      <c r="O50" s="56" t="s">
        <v>432</v>
      </c>
      <c r="P50" s="98" t="s">
        <v>399</v>
      </c>
      <c r="Q50" s="157" t="s">
        <v>439</v>
      </c>
      <c r="S50" s="170" t="s">
        <v>440</v>
      </c>
    </row>
    <row r="51" spans="1:67" ht="191.25" x14ac:dyDescent="0.25">
      <c r="A51" s="2">
        <v>173</v>
      </c>
      <c r="B51" s="104" t="s">
        <v>318</v>
      </c>
      <c r="C51" s="105" t="s">
        <v>16</v>
      </c>
      <c r="D51" s="106" t="s">
        <v>319</v>
      </c>
      <c r="E51" s="122" t="s">
        <v>320</v>
      </c>
      <c r="F51" s="123" t="s">
        <v>321</v>
      </c>
      <c r="G51" s="109" t="s">
        <v>322</v>
      </c>
      <c r="H51" s="127" t="s">
        <v>323</v>
      </c>
      <c r="I51" s="109" t="s">
        <v>324</v>
      </c>
      <c r="J51" s="110">
        <v>3</v>
      </c>
      <c r="K51" s="117">
        <v>43132</v>
      </c>
      <c r="L51" s="117">
        <v>43190</v>
      </c>
      <c r="M51" s="112">
        <f t="shared" si="0"/>
        <v>8.2857142857142865</v>
      </c>
      <c r="N51" s="113"/>
      <c r="O51" s="114" t="s">
        <v>433</v>
      </c>
      <c r="P51" s="129" t="s">
        <v>400</v>
      </c>
      <c r="Q51" s="155" t="s">
        <v>439</v>
      </c>
      <c r="S51" s="170" t="s">
        <v>440</v>
      </c>
    </row>
    <row r="52" spans="1:67" ht="127.5" x14ac:dyDescent="0.25">
      <c r="A52" s="2">
        <v>178</v>
      </c>
      <c r="B52" s="3" t="s">
        <v>325</v>
      </c>
      <c r="C52" s="41" t="s">
        <v>16</v>
      </c>
      <c r="D52" s="42" t="s">
        <v>326</v>
      </c>
      <c r="E52" s="57" t="s">
        <v>327</v>
      </c>
      <c r="F52" s="58" t="s">
        <v>328</v>
      </c>
      <c r="G52" s="44" t="s">
        <v>329</v>
      </c>
      <c r="H52" s="53" t="s">
        <v>330</v>
      </c>
      <c r="I52" s="44" t="s">
        <v>331</v>
      </c>
      <c r="J52" s="45">
        <v>4</v>
      </c>
      <c r="K52" s="46">
        <v>43132</v>
      </c>
      <c r="L52" s="46">
        <v>43312</v>
      </c>
      <c r="M52" s="47">
        <f t="shared" si="0"/>
        <v>25.714285714285715</v>
      </c>
      <c r="N52" s="48"/>
      <c r="O52" s="49" t="s">
        <v>434</v>
      </c>
      <c r="P52" s="101" t="s">
        <v>397</v>
      </c>
      <c r="Q52" s="157" t="s">
        <v>439</v>
      </c>
      <c r="S52" s="170" t="s">
        <v>440</v>
      </c>
    </row>
    <row r="53" spans="1:67" ht="127.5" x14ac:dyDescent="0.25">
      <c r="A53" s="2">
        <v>179</v>
      </c>
      <c r="B53" s="104" t="s">
        <v>332</v>
      </c>
      <c r="C53" s="105" t="s">
        <v>16</v>
      </c>
      <c r="D53" s="106" t="s">
        <v>333</v>
      </c>
      <c r="E53" s="122" t="s">
        <v>334</v>
      </c>
      <c r="F53" s="123" t="s">
        <v>335</v>
      </c>
      <c r="G53" s="109" t="s">
        <v>329</v>
      </c>
      <c r="H53" s="127" t="s">
        <v>330</v>
      </c>
      <c r="I53" s="109" t="s">
        <v>331</v>
      </c>
      <c r="J53" s="110">
        <v>5</v>
      </c>
      <c r="K53" s="111">
        <v>43132</v>
      </c>
      <c r="L53" s="111">
        <v>43312</v>
      </c>
      <c r="M53" s="112">
        <f t="shared" si="0"/>
        <v>25.714285714285715</v>
      </c>
      <c r="N53" s="113"/>
      <c r="O53" s="114" t="s">
        <v>435</v>
      </c>
      <c r="P53" s="138" t="s">
        <v>397</v>
      </c>
      <c r="Q53" s="155" t="s">
        <v>439</v>
      </c>
      <c r="S53" s="170" t="s">
        <v>440</v>
      </c>
    </row>
    <row r="54" spans="1:67" ht="127.5" x14ac:dyDescent="0.25">
      <c r="A54" s="2">
        <v>180</v>
      </c>
      <c r="B54" s="3" t="s">
        <v>336</v>
      </c>
      <c r="C54" s="41" t="s">
        <v>16</v>
      </c>
      <c r="D54" s="42" t="s">
        <v>337</v>
      </c>
      <c r="E54" s="57" t="s">
        <v>338</v>
      </c>
      <c r="F54" s="58" t="s">
        <v>339</v>
      </c>
      <c r="G54" s="53" t="s">
        <v>340</v>
      </c>
      <c r="H54" s="53" t="s">
        <v>341</v>
      </c>
      <c r="I54" s="44" t="s">
        <v>342</v>
      </c>
      <c r="J54" s="45">
        <v>2</v>
      </c>
      <c r="K54" s="46">
        <v>43160</v>
      </c>
      <c r="L54" s="46">
        <v>43312</v>
      </c>
      <c r="M54" s="47">
        <f t="shared" si="0"/>
        <v>21.714285714285715</v>
      </c>
      <c r="N54" s="48"/>
      <c r="O54" s="49" t="s">
        <v>436</v>
      </c>
      <c r="P54" s="97" t="s">
        <v>398</v>
      </c>
      <c r="Q54" s="157" t="s">
        <v>439</v>
      </c>
      <c r="S54" s="170" t="s">
        <v>440</v>
      </c>
    </row>
    <row r="55" spans="1:67" ht="114.75" x14ac:dyDescent="0.25">
      <c r="A55" s="2">
        <v>183</v>
      </c>
      <c r="B55" s="104" t="s">
        <v>343</v>
      </c>
      <c r="C55" s="105" t="s">
        <v>16</v>
      </c>
      <c r="D55" s="106" t="s">
        <v>344</v>
      </c>
      <c r="E55" s="122" t="s">
        <v>345</v>
      </c>
      <c r="F55" s="123" t="s">
        <v>346</v>
      </c>
      <c r="G55" s="127" t="s">
        <v>347</v>
      </c>
      <c r="H55" s="127" t="s">
        <v>348</v>
      </c>
      <c r="I55" s="109" t="s">
        <v>349</v>
      </c>
      <c r="J55" s="110">
        <v>2</v>
      </c>
      <c r="K55" s="111">
        <v>43132</v>
      </c>
      <c r="L55" s="111">
        <v>43251</v>
      </c>
      <c r="M55" s="112">
        <f t="shared" si="0"/>
        <v>17</v>
      </c>
      <c r="N55" s="113"/>
      <c r="O55" s="114" t="s">
        <v>437</v>
      </c>
      <c r="P55" s="121" t="s">
        <v>407</v>
      </c>
      <c r="Q55" s="155" t="s">
        <v>439</v>
      </c>
      <c r="S55" s="170" t="s">
        <v>440</v>
      </c>
    </row>
    <row r="56" spans="1:67" ht="127.5" x14ac:dyDescent="0.25">
      <c r="A56" s="2">
        <v>189</v>
      </c>
      <c r="B56" s="3" t="s">
        <v>350</v>
      </c>
      <c r="C56" s="41" t="s">
        <v>16</v>
      </c>
      <c r="D56" s="42" t="s">
        <v>351</v>
      </c>
      <c r="E56" s="57" t="s">
        <v>352</v>
      </c>
      <c r="F56" s="58" t="s">
        <v>353</v>
      </c>
      <c r="G56" s="53" t="s">
        <v>354</v>
      </c>
      <c r="H56" s="53" t="s">
        <v>355</v>
      </c>
      <c r="I56" s="44" t="s">
        <v>356</v>
      </c>
      <c r="J56" s="45">
        <v>2</v>
      </c>
      <c r="K56" s="46">
        <v>43132</v>
      </c>
      <c r="L56" s="46">
        <v>43312</v>
      </c>
      <c r="M56" s="47">
        <f t="shared" si="0"/>
        <v>25.714285714285715</v>
      </c>
      <c r="N56" s="48"/>
      <c r="O56" s="49" t="s">
        <v>357</v>
      </c>
      <c r="P56" s="97" t="s">
        <v>410</v>
      </c>
      <c r="Q56" s="157" t="s">
        <v>439</v>
      </c>
      <c r="S56" s="170" t="s">
        <v>440</v>
      </c>
    </row>
    <row r="57" spans="1:67" ht="178.5" x14ac:dyDescent="0.25">
      <c r="A57" s="2" t="s">
        <v>358</v>
      </c>
      <c r="B57" s="104" t="s">
        <v>359</v>
      </c>
      <c r="C57" s="105" t="s">
        <v>16</v>
      </c>
      <c r="D57" s="106" t="s">
        <v>360</v>
      </c>
      <c r="E57" s="122" t="s">
        <v>361</v>
      </c>
      <c r="F57" s="123" t="s">
        <v>362</v>
      </c>
      <c r="G57" s="127" t="s">
        <v>363</v>
      </c>
      <c r="H57" s="127" t="s">
        <v>364</v>
      </c>
      <c r="I57" s="109" t="s">
        <v>365</v>
      </c>
      <c r="J57" s="110">
        <v>5</v>
      </c>
      <c r="K57" s="111">
        <v>43132</v>
      </c>
      <c r="L57" s="111">
        <v>43312</v>
      </c>
      <c r="M57" s="112">
        <f t="shared" si="0"/>
        <v>25.714285714285715</v>
      </c>
      <c r="N57" s="113"/>
      <c r="O57" s="114" t="s">
        <v>366</v>
      </c>
      <c r="P57" s="129" t="s">
        <v>408</v>
      </c>
      <c r="Q57" s="155" t="s">
        <v>439</v>
      </c>
      <c r="S57" s="172" t="s">
        <v>440</v>
      </c>
    </row>
    <row r="58" spans="1:67" ht="242.25" x14ac:dyDescent="0.25">
      <c r="A58" s="2">
        <v>191</v>
      </c>
      <c r="B58" s="3" t="s">
        <v>367</v>
      </c>
      <c r="C58" s="41" t="s">
        <v>16</v>
      </c>
      <c r="D58" s="42" t="s">
        <v>360</v>
      </c>
      <c r="E58" s="57" t="s">
        <v>368</v>
      </c>
      <c r="F58" s="58" t="s">
        <v>362</v>
      </c>
      <c r="G58" s="53" t="s">
        <v>369</v>
      </c>
      <c r="H58" s="53" t="s">
        <v>370</v>
      </c>
      <c r="I58" s="44" t="s">
        <v>371</v>
      </c>
      <c r="J58" s="45">
        <v>5</v>
      </c>
      <c r="K58" s="46">
        <v>43132</v>
      </c>
      <c r="L58" s="46">
        <v>43312</v>
      </c>
      <c r="M58" s="47">
        <f t="shared" si="0"/>
        <v>25.714285714285715</v>
      </c>
      <c r="N58" s="48"/>
      <c r="O58" s="49" t="s">
        <v>366</v>
      </c>
      <c r="P58" s="98" t="s">
        <v>386</v>
      </c>
      <c r="Q58" s="157" t="s">
        <v>439</v>
      </c>
      <c r="S58" s="172" t="s">
        <v>440</v>
      </c>
    </row>
    <row r="350996" spans="1:1" x14ac:dyDescent="0.25">
      <c r="A350996" t="s">
        <v>16</v>
      </c>
    </row>
    <row r="350997" spans="1:1" x14ac:dyDescent="0.25">
      <c r="A350997" t="s">
        <v>17</v>
      </c>
    </row>
  </sheetData>
  <mergeCells count="1">
    <mergeCell ref="B2:O2"/>
  </mergeCells>
  <dataValidations count="9">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20 I22:I23 I43 I26:I30 I5">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K5:L12 K32:L32">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5:C58">
      <formula1>$A$350855:$A$350857</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5:D58">
      <formula1>0</formula1>
      <formula2>9</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5">
      <formula1>-9223372036854770000</formula1>
      <formula2>9223372036854770000</formula2>
    </dataValidation>
    <dataValidation type="textLength" allowBlank="1" showInputMessage="1" error="Escriba un texto  Maximo 390 Caracteres" promptTitle="Cualquier Contenido Maximo 390 " prompt="Registre DE MANERA BREVE las actividades a desarrollar para el cumplimiento de la Acción  de mejoramiento.  Insterte UNA FILA  por ACTIVIDAD. (MÁX. 390 CARACTERES)_x000a__x000a_" sqref="P21:P30 P34:P35 P37:P41 P43:P45 P47 P50:P58">
      <formula1>0</formula1>
      <formula2>390</formula2>
    </dataValidation>
  </dataValidations>
  <pageMargins left="0.7" right="0.7" top="0.75" bottom="0.75" header="0.3" footer="0.3"/>
  <pageSetup paperSize="2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tabSelected="1" workbookViewId="0">
      <selection activeCell="E28" sqref="E28"/>
    </sheetView>
  </sheetViews>
  <sheetFormatPr baseColWidth="10" defaultRowHeight="15" x14ac:dyDescent="0.25"/>
  <sheetData>
    <row r="1" spans="1:3" ht="42.75" thickBot="1" x14ac:dyDescent="0.3">
      <c r="A1" s="173" t="s">
        <v>443</v>
      </c>
      <c r="B1" s="173" t="s">
        <v>444</v>
      </c>
      <c r="C1" s="173" t="s">
        <v>445</v>
      </c>
    </row>
    <row r="2" spans="1:3" ht="24.75" thickTop="1" thickBot="1" x14ac:dyDescent="0.3">
      <c r="A2" s="174">
        <v>0</v>
      </c>
      <c r="B2" s="174">
        <v>32</v>
      </c>
      <c r="C2" s="174">
        <v>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F14.1  PLANES DE MEJORAMIENT...</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Jorge Roca Martinez</cp:lastModifiedBy>
  <dcterms:created xsi:type="dcterms:W3CDTF">2018-01-26T22:10:05Z</dcterms:created>
  <dcterms:modified xsi:type="dcterms:W3CDTF">2018-10-26T12:51:55Z</dcterms:modified>
</cp:coreProperties>
</file>